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ami" sheetId="1" r:id="rId1"/>
  </sheets>
  <calcPr calcId="152511"/>
</workbook>
</file>

<file path=xl/calcChain.xml><?xml version="1.0" encoding="utf-8"?>
<calcChain xmlns="http://schemas.openxmlformats.org/spreadsheetml/2006/main">
  <c r="S726" i="1" l="1" a="1"/>
  <c r="S726" i="1" s="1"/>
  <c r="Q726" i="1" a="1"/>
  <c r="Q726" i="1" s="1"/>
  <c r="O726" i="1" a="1"/>
  <c r="O726" i="1" s="1"/>
  <c r="T725" i="1" a="1"/>
  <c r="T725" i="1" s="1"/>
  <c r="S725" i="1" a="1"/>
  <c r="S725" i="1" s="1"/>
  <c r="Q725" i="1" a="1"/>
  <c r="Q725" i="1" s="1"/>
  <c r="O725" i="1" a="1"/>
  <c r="O725" i="1" s="1"/>
  <c r="T724" i="1" a="1"/>
  <c r="T724" i="1" s="1"/>
  <c r="S724" i="1" a="1"/>
  <c r="S724" i="1" s="1"/>
  <c r="Q724" i="1" a="1"/>
  <c r="Q724" i="1" s="1"/>
  <c r="O724" i="1" a="1"/>
  <c r="O724" i="1" s="1"/>
  <c r="T723" i="1" a="1"/>
  <c r="T723" i="1" s="1"/>
  <c r="S723" i="1" a="1"/>
  <c r="S723" i="1" s="1"/>
  <c r="Q723" i="1" a="1"/>
  <c r="Q723" i="1" s="1"/>
  <c r="O723" i="1" a="1"/>
  <c r="O723" i="1" s="1"/>
  <c r="T722" i="1" a="1"/>
  <c r="T722" i="1" s="1"/>
  <c r="S722" i="1" a="1"/>
  <c r="S722" i="1" s="1"/>
  <c r="Q722" i="1" a="1"/>
  <c r="Q722" i="1" s="1"/>
  <c r="O722" i="1" a="1"/>
  <c r="O722" i="1" s="1"/>
  <c r="T721" i="1" a="1"/>
  <c r="T721" i="1" s="1"/>
  <c r="S721" i="1" a="1"/>
  <c r="S721" i="1" s="1"/>
  <c r="Q721" i="1" a="1"/>
  <c r="Q721" i="1" s="1"/>
  <c r="O721" i="1" a="1"/>
  <c r="O721" i="1" s="1"/>
  <c r="T720" i="1" a="1"/>
  <c r="T720" i="1" s="1"/>
  <c r="S720" i="1" a="1"/>
  <c r="S720" i="1" s="1"/>
  <c r="Q720" i="1" a="1"/>
  <c r="Q720" i="1" s="1"/>
  <c r="O720" i="1" a="1"/>
  <c r="O720" i="1" s="1"/>
  <c r="T719" i="1" a="1"/>
  <c r="T719" i="1" s="1"/>
  <c r="S719" i="1" a="1"/>
  <c r="S719" i="1" s="1"/>
  <c r="Q719" i="1" a="1"/>
  <c r="Q719" i="1" s="1"/>
  <c r="O719" i="1" a="1"/>
  <c r="O719" i="1" s="1"/>
  <c r="T718" i="1" a="1"/>
  <c r="T718" i="1" s="1"/>
  <c r="S718" i="1" a="1"/>
  <c r="S718" i="1" s="1"/>
  <c r="Q718" i="1" a="1"/>
  <c r="Q718" i="1" s="1"/>
  <c r="O718" i="1" a="1"/>
  <c r="O718" i="1" s="1"/>
  <c r="T717" i="1" a="1"/>
  <c r="T717" i="1" s="1"/>
  <c r="S717" i="1" a="1"/>
  <c r="S717" i="1" s="1"/>
  <c r="Q717" i="1" a="1"/>
  <c r="Q717" i="1" s="1"/>
  <c r="O717" i="1" a="1"/>
  <c r="O717" i="1" s="1"/>
  <c r="T716" i="1" a="1"/>
  <c r="T716" i="1" s="1"/>
  <c r="S716" i="1" a="1"/>
  <c r="S716" i="1" s="1"/>
  <c r="Q716" i="1" a="1"/>
  <c r="Q716" i="1" s="1"/>
  <c r="O716" i="1" a="1"/>
  <c r="O716" i="1" s="1"/>
  <c r="T715" i="1" a="1"/>
  <c r="T715" i="1" s="1"/>
  <c r="S715" i="1" a="1"/>
  <c r="S715" i="1" s="1"/>
  <c r="Q715" i="1" a="1"/>
  <c r="Q715" i="1" s="1"/>
  <c r="O715" i="1" a="1"/>
  <c r="O715" i="1" s="1"/>
  <c r="T714" i="1" a="1"/>
  <c r="T714" i="1" s="1"/>
  <c r="S714" i="1" a="1"/>
  <c r="S714" i="1" s="1"/>
  <c r="Q714" i="1" a="1"/>
  <c r="Q714" i="1" s="1"/>
  <c r="O714" i="1" a="1"/>
  <c r="O714" i="1" s="1"/>
  <c r="T713" i="1" a="1"/>
  <c r="T713" i="1" s="1"/>
  <c r="S713" i="1" a="1"/>
  <c r="S713" i="1" s="1"/>
  <c r="Q713" i="1" a="1"/>
  <c r="Q713" i="1" s="1"/>
  <c r="O713" i="1" a="1"/>
  <c r="O713" i="1" s="1"/>
  <c r="T712" i="1" a="1"/>
  <c r="T712" i="1" s="1"/>
  <c r="S712" i="1" a="1"/>
  <c r="S712" i="1" s="1"/>
  <c r="Q712" i="1" a="1"/>
  <c r="Q712" i="1" s="1"/>
  <c r="O712" i="1" a="1"/>
  <c r="O712" i="1" s="1"/>
  <c r="T711" i="1" a="1"/>
  <c r="T711" i="1" s="1"/>
  <c r="S711" i="1" a="1"/>
  <c r="S711" i="1" s="1"/>
  <c r="Q711" i="1" a="1"/>
  <c r="Q711" i="1" s="1"/>
  <c r="O711" i="1" a="1"/>
  <c r="O711" i="1" s="1"/>
  <c r="T710" i="1" a="1"/>
  <c r="T710" i="1" s="1"/>
  <c r="S710" i="1" a="1"/>
  <c r="S710" i="1" s="1"/>
  <c r="Q710" i="1" a="1"/>
  <c r="Q710" i="1" s="1"/>
  <c r="O710" i="1" a="1"/>
  <c r="O710" i="1" s="1"/>
  <c r="T709" i="1" a="1"/>
  <c r="T709" i="1" s="1"/>
  <c r="S709" i="1" a="1"/>
  <c r="S709" i="1" s="1"/>
  <c r="Q709" i="1" a="1"/>
  <c r="Q709" i="1" s="1"/>
  <c r="O709" i="1" a="1"/>
  <c r="O709" i="1" s="1"/>
  <c r="T708" i="1" a="1"/>
  <c r="T708" i="1" s="1"/>
  <c r="S708" i="1" a="1"/>
  <c r="S708" i="1" s="1"/>
  <c r="Q708" i="1" a="1"/>
  <c r="Q708" i="1" s="1"/>
  <c r="O708" i="1" a="1"/>
  <c r="O708" i="1" s="1"/>
  <c r="T707" i="1" a="1"/>
  <c r="T707" i="1" s="1"/>
  <c r="S707" i="1" a="1"/>
  <c r="S707" i="1" s="1"/>
  <c r="Q707" i="1" a="1"/>
  <c r="Q707" i="1" s="1"/>
  <c r="O707" i="1" a="1"/>
  <c r="O707" i="1" s="1"/>
  <c r="T706" i="1" a="1"/>
  <c r="T706" i="1" s="1"/>
  <c r="S706" i="1" a="1"/>
  <c r="S706" i="1" s="1"/>
  <c r="Q706" i="1" a="1"/>
  <c r="Q706" i="1" s="1"/>
  <c r="O706" i="1" a="1"/>
  <c r="O706" i="1" s="1"/>
  <c r="T705" i="1" a="1"/>
  <c r="T705" i="1" s="1"/>
  <c r="S705" i="1" a="1"/>
  <c r="S705" i="1" s="1"/>
  <c r="Q705" i="1" a="1"/>
  <c r="Q705" i="1" s="1"/>
  <c r="O705" i="1" a="1"/>
  <c r="O705" i="1" s="1"/>
  <c r="T704" i="1" a="1"/>
  <c r="T704" i="1" s="1"/>
  <c r="S704" i="1" a="1"/>
  <c r="S704" i="1" s="1"/>
  <c r="Q704" i="1" a="1"/>
  <c r="Q704" i="1" s="1"/>
  <c r="O704" i="1" a="1"/>
  <c r="O704" i="1" s="1"/>
  <c r="T703" i="1" a="1"/>
  <c r="T703" i="1" s="1"/>
  <c r="S703" i="1" a="1"/>
  <c r="S703" i="1" s="1"/>
  <c r="Q703" i="1" a="1"/>
  <c r="Q703" i="1" s="1"/>
  <c r="O703" i="1" a="1"/>
  <c r="O703" i="1" s="1"/>
  <c r="T702" i="1" a="1"/>
  <c r="T702" i="1" s="1"/>
  <c r="S702" i="1" a="1"/>
  <c r="S702" i="1" s="1"/>
  <c r="Q702" i="1" a="1"/>
  <c r="Q702" i="1" s="1"/>
  <c r="O702" i="1" a="1"/>
  <c r="O702" i="1" s="1"/>
  <c r="T701" i="1" a="1"/>
  <c r="T701" i="1" s="1"/>
  <c r="S701" i="1" a="1"/>
  <c r="S701" i="1" s="1"/>
  <c r="Q701" i="1" a="1"/>
  <c r="Q701" i="1" s="1"/>
  <c r="O701" i="1" a="1"/>
  <c r="O701" i="1" s="1"/>
  <c r="T700" i="1" a="1"/>
  <c r="T700" i="1" s="1"/>
  <c r="S700" i="1" a="1"/>
  <c r="S700" i="1" s="1"/>
  <c r="Q700" i="1" a="1"/>
  <c r="Q700" i="1" s="1"/>
  <c r="O700" i="1" a="1"/>
  <c r="O700" i="1" s="1"/>
  <c r="T699" i="1" a="1"/>
  <c r="T699" i="1" s="1"/>
  <c r="S699" i="1" a="1"/>
  <c r="S699" i="1" s="1"/>
  <c r="Q699" i="1" a="1"/>
  <c r="Q699" i="1" s="1"/>
  <c r="O699" i="1" a="1"/>
  <c r="O699" i="1" s="1"/>
  <c r="T698" i="1" a="1"/>
  <c r="T698" i="1" s="1"/>
  <c r="S698" i="1" a="1"/>
  <c r="S698" i="1" s="1"/>
  <c r="Q698" i="1" a="1"/>
  <c r="Q698" i="1" s="1"/>
  <c r="O698" i="1" a="1"/>
  <c r="O698" i="1" s="1"/>
  <c r="T697" i="1" a="1"/>
  <c r="T697" i="1" s="1"/>
  <c r="S697" i="1" a="1"/>
  <c r="S697" i="1" s="1"/>
  <c r="Q697" i="1" a="1"/>
  <c r="Q697" i="1" s="1"/>
  <c r="O697" i="1" a="1"/>
  <c r="O697" i="1" s="1"/>
  <c r="T696" i="1" a="1"/>
  <c r="T696" i="1" s="1"/>
  <c r="S696" i="1" a="1"/>
  <c r="S696" i="1" s="1"/>
  <c r="Q696" i="1" a="1"/>
  <c r="Q696" i="1" s="1"/>
  <c r="O696" i="1" a="1"/>
  <c r="O696" i="1" s="1"/>
  <c r="T695" i="1" a="1"/>
  <c r="T695" i="1" s="1"/>
  <c r="S695" i="1" a="1"/>
  <c r="S695" i="1" s="1"/>
  <c r="Q695" i="1" a="1"/>
  <c r="Q695" i="1" s="1"/>
  <c r="O695" i="1" a="1"/>
  <c r="O695" i="1" s="1"/>
  <c r="T694" i="1" a="1"/>
  <c r="T694" i="1" s="1"/>
  <c r="S694" i="1" a="1"/>
  <c r="S694" i="1" s="1"/>
  <c r="Q694" i="1" a="1"/>
  <c r="Q694" i="1" s="1"/>
  <c r="O694" i="1" a="1"/>
  <c r="O694" i="1" s="1"/>
  <c r="T693" i="1" a="1"/>
  <c r="T693" i="1" s="1"/>
  <c r="S693" i="1" a="1"/>
  <c r="S693" i="1" s="1"/>
  <c r="Q693" i="1" a="1"/>
  <c r="Q693" i="1" s="1"/>
  <c r="O693" i="1" a="1"/>
  <c r="O693" i="1" s="1"/>
  <c r="T692" i="1" a="1"/>
  <c r="T692" i="1" s="1"/>
  <c r="S692" i="1" a="1"/>
  <c r="S692" i="1" s="1"/>
  <c r="Q692" i="1" a="1"/>
  <c r="Q692" i="1" s="1"/>
  <c r="O692" i="1" a="1"/>
  <c r="O692" i="1" s="1"/>
  <c r="T691" i="1" a="1"/>
  <c r="T691" i="1" s="1"/>
  <c r="S691" i="1" a="1"/>
  <c r="S691" i="1" s="1"/>
  <c r="Q691" i="1" a="1"/>
  <c r="Q691" i="1" s="1"/>
  <c r="O691" i="1" a="1"/>
  <c r="O691" i="1" s="1"/>
  <c r="T690" i="1" a="1"/>
  <c r="T690" i="1" s="1"/>
  <c r="S690" i="1" a="1"/>
  <c r="S690" i="1" s="1"/>
  <c r="Q690" i="1" a="1"/>
  <c r="Q690" i="1" s="1"/>
  <c r="O690" i="1" a="1"/>
  <c r="O690" i="1" s="1"/>
  <c r="T689" i="1" a="1"/>
  <c r="T689" i="1" s="1"/>
  <c r="S689" i="1" a="1"/>
  <c r="S689" i="1" s="1"/>
  <c r="Q689" i="1" a="1"/>
  <c r="Q689" i="1" s="1"/>
  <c r="O689" i="1" a="1"/>
  <c r="O689" i="1" s="1"/>
  <c r="T688" i="1" a="1"/>
  <c r="T688" i="1" s="1"/>
  <c r="S688" i="1" a="1"/>
  <c r="S688" i="1" s="1"/>
  <c r="Q688" i="1" a="1"/>
  <c r="Q688" i="1" s="1"/>
  <c r="O688" i="1" a="1"/>
  <c r="O688" i="1" s="1"/>
  <c r="T687" i="1" a="1"/>
  <c r="T687" i="1" s="1"/>
  <c r="S687" i="1" a="1"/>
  <c r="S687" i="1" s="1"/>
  <c r="Q687" i="1" a="1"/>
  <c r="Q687" i="1" s="1"/>
  <c r="O687" i="1" a="1"/>
  <c r="O687" i="1" s="1"/>
  <c r="T686" i="1" a="1"/>
  <c r="T686" i="1" s="1"/>
  <c r="S686" i="1" a="1"/>
  <c r="S686" i="1" s="1"/>
  <c r="Q686" i="1" a="1"/>
  <c r="Q686" i="1" s="1"/>
  <c r="O686" i="1" a="1"/>
  <c r="O686" i="1" s="1"/>
  <c r="T685" i="1" a="1"/>
  <c r="T685" i="1" s="1"/>
  <c r="S685" i="1" a="1"/>
  <c r="S685" i="1" s="1"/>
  <c r="O685" i="1" a="1"/>
  <c r="O685" i="1" s="1"/>
  <c r="Q685" i="1" s="1" a="1"/>
  <c r="Q685" i="1" s="1"/>
  <c r="S684" i="1" a="1"/>
  <c r="S684" i="1" s="1"/>
  <c r="T684" i="1" s="1" a="1"/>
  <c r="T684" i="1" s="1"/>
  <c r="O684" i="1" a="1"/>
  <c r="O684" i="1"/>
  <c r="Q684" i="1" s="1" a="1"/>
  <c r="Q684" i="1" s="1"/>
  <c r="S683" i="1" a="1"/>
  <c r="S683" i="1"/>
  <c r="T683" i="1" s="1" a="1"/>
  <c r="T683" i="1" s="1"/>
  <c r="O683" i="1" a="1"/>
  <c r="O683" i="1"/>
  <c r="Q683" i="1" s="1" a="1"/>
  <c r="Q683" i="1" s="1"/>
  <c r="S682" i="1" a="1"/>
  <c r="S682" i="1"/>
  <c r="T682" i="1" s="1" a="1"/>
  <c r="T682" i="1" s="1"/>
  <c r="O682" i="1" a="1"/>
  <c r="O682" i="1"/>
  <c r="Q682" i="1" s="1" a="1"/>
  <c r="Q682" i="1" s="1"/>
  <c r="S681" i="1" a="1"/>
  <c r="S681" i="1"/>
  <c r="T681" i="1" s="1" a="1"/>
  <c r="T681" i="1" s="1"/>
  <c r="O681" i="1" a="1"/>
  <c r="O681" i="1"/>
  <c r="Q681" i="1" s="1" a="1"/>
  <c r="Q681" i="1" s="1"/>
  <c r="S680" i="1" a="1"/>
  <c r="S680" i="1"/>
  <c r="T680" i="1" s="1" a="1"/>
  <c r="T680" i="1" s="1"/>
  <c r="O680" i="1" a="1"/>
  <c r="O680" i="1"/>
  <c r="Q680" i="1" s="1" a="1"/>
  <c r="Q680" i="1" s="1"/>
  <c r="S679" i="1" a="1"/>
  <c r="S679" i="1"/>
  <c r="T679" i="1" s="1" a="1"/>
  <c r="T679" i="1" s="1"/>
  <c r="O679" i="1" a="1"/>
  <c r="O679" i="1"/>
  <c r="Q679" i="1" s="1" a="1"/>
  <c r="Q679" i="1" s="1"/>
  <c r="S678" i="1" a="1"/>
  <c r="S678" i="1"/>
  <c r="T678" i="1" s="1" a="1"/>
  <c r="T678" i="1" s="1"/>
  <c r="O678" i="1" a="1"/>
  <c r="O678" i="1"/>
  <c r="Q678" i="1" s="1" a="1"/>
  <c r="Q678" i="1" s="1"/>
  <c r="S677" i="1" a="1"/>
  <c r="S677" i="1"/>
  <c r="T677" i="1" s="1" a="1"/>
  <c r="T677" i="1" s="1"/>
  <c r="O677" i="1" a="1"/>
  <c r="O677" i="1"/>
  <c r="Q677" i="1" s="1" a="1"/>
  <c r="Q677" i="1" s="1"/>
  <c r="S676" i="1" a="1"/>
  <c r="S676" i="1"/>
  <c r="T676" i="1" s="1" a="1"/>
  <c r="T676" i="1" s="1"/>
  <c r="O676" i="1" a="1"/>
  <c r="O676" i="1"/>
  <c r="Q676" i="1" s="1" a="1"/>
  <c r="Q676" i="1" s="1"/>
  <c r="S675" i="1" a="1"/>
  <c r="S675" i="1"/>
  <c r="T675" i="1" s="1" a="1"/>
  <c r="T675" i="1" s="1"/>
  <c r="O675" i="1" a="1"/>
  <c r="O675" i="1"/>
  <c r="Q675" i="1" s="1" a="1"/>
  <c r="Q675" i="1" s="1"/>
  <c r="S674" i="1" a="1"/>
  <c r="S674" i="1"/>
  <c r="T674" i="1" s="1" a="1"/>
  <c r="T674" i="1" s="1"/>
  <c r="O674" i="1" a="1"/>
  <c r="O674" i="1"/>
  <c r="Q674" i="1" s="1" a="1"/>
  <c r="Q674" i="1" s="1"/>
  <c r="S673" i="1" a="1"/>
  <c r="S673" i="1"/>
  <c r="T673" i="1" s="1" a="1"/>
  <c r="T673" i="1" s="1"/>
  <c r="O673" i="1" a="1"/>
  <c r="O673" i="1"/>
  <c r="Q673" i="1" s="1" a="1"/>
  <c r="Q673" i="1" s="1"/>
  <c r="S672" i="1" a="1"/>
  <c r="S672" i="1"/>
  <c r="T672" i="1" s="1" a="1"/>
  <c r="T672" i="1" s="1"/>
  <c r="O672" i="1" a="1"/>
  <c r="O672" i="1"/>
  <c r="Q672" i="1" s="1" a="1"/>
  <c r="Q672" i="1" s="1"/>
  <c r="S671" i="1" a="1"/>
  <c r="S671" i="1"/>
  <c r="T671" i="1" s="1" a="1"/>
  <c r="T671" i="1" s="1"/>
  <c r="O671" i="1" a="1"/>
  <c r="O671" i="1"/>
  <c r="Q671" i="1" s="1" a="1"/>
  <c r="Q671" i="1" s="1"/>
  <c r="S670" i="1" a="1"/>
  <c r="S670" i="1"/>
  <c r="T670" i="1" s="1" a="1"/>
  <c r="T670" i="1" s="1"/>
  <c r="O670" i="1" a="1"/>
  <c r="O670" i="1"/>
  <c r="Q670" i="1" s="1" a="1"/>
  <c r="Q670" i="1" s="1"/>
  <c r="S669" i="1" a="1"/>
  <c r="S669" i="1"/>
  <c r="T669" i="1" s="1" a="1"/>
  <c r="T669" i="1" s="1"/>
  <c r="O669" i="1" a="1"/>
  <c r="O669" i="1"/>
  <c r="Q669" i="1" s="1" a="1"/>
  <c r="Q669" i="1" s="1"/>
  <c r="S668" i="1" a="1"/>
  <c r="S668" i="1"/>
  <c r="T668" i="1" s="1" a="1"/>
  <c r="T668" i="1" s="1"/>
  <c r="O668" i="1" a="1"/>
  <c r="O668" i="1"/>
  <c r="Q668" i="1" s="1" a="1"/>
  <c r="Q668" i="1" s="1"/>
  <c r="S667" i="1" a="1"/>
  <c r="S667" i="1"/>
  <c r="T667" i="1" s="1" a="1"/>
  <c r="T667" i="1" s="1"/>
  <c r="O667" i="1" a="1"/>
  <c r="O667" i="1"/>
  <c r="Q667" i="1" s="1" a="1"/>
  <c r="Q667" i="1" s="1"/>
  <c r="S666" i="1" a="1"/>
  <c r="S666" i="1"/>
  <c r="T666" i="1" s="1" a="1"/>
  <c r="T666" i="1" s="1"/>
  <c r="O666" i="1" a="1"/>
  <c r="O666" i="1"/>
  <c r="Q666" i="1" s="1" a="1"/>
  <c r="Q666" i="1" s="1"/>
  <c r="S665" i="1" a="1"/>
  <c r="S665" i="1"/>
  <c r="T665" i="1" s="1" a="1"/>
  <c r="T665" i="1" s="1"/>
  <c r="O665" i="1" a="1"/>
  <c r="O665" i="1"/>
  <c r="Q665" i="1" s="1" a="1"/>
  <c r="Q665" i="1" s="1"/>
  <c r="S664" i="1" a="1"/>
  <c r="S664" i="1"/>
  <c r="Q664" i="1" a="1"/>
  <c r="Q664" i="1" s="1"/>
  <c r="O664" i="1" a="1"/>
  <c r="O664" i="1"/>
  <c r="T664" i="1" s="1" a="1"/>
  <c r="T664" i="1" s="1"/>
  <c r="S663" i="1" a="1"/>
  <c r="S663" i="1"/>
  <c r="O663" i="1" a="1"/>
  <c r="O663" i="1"/>
  <c r="Q663" i="1" s="1" a="1"/>
  <c r="Q663" i="1" s="1"/>
  <c r="S662" i="1" a="1"/>
  <c r="S662" i="1" s="1"/>
  <c r="T662" i="1" s="1" a="1"/>
  <c r="T662" i="1" s="1"/>
  <c r="Q662" i="1" a="1"/>
  <c r="Q662" i="1" s="1"/>
  <c r="O662" i="1" a="1"/>
  <c r="O662" i="1" s="1"/>
  <c r="S661" i="1" a="1"/>
  <c r="S661" i="1" s="1"/>
  <c r="T661" i="1" s="1" a="1"/>
  <c r="T661" i="1" s="1"/>
  <c r="O661" i="1" a="1"/>
  <c r="O661" i="1"/>
  <c r="Q661" i="1" s="1" a="1"/>
  <c r="Q661" i="1" s="1"/>
  <c r="S660" i="1" a="1"/>
  <c r="S660" i="1" s="1"/>
  <c r="O660" i="1" a="1"/>
  <c r="O660" i="1" s="1"/>
  <c r="Q660" i="1" s="1" a="1"/>
  <c r="Q660" i="1" s="1"/>
  <c r="S659" i="1" a="1"/>
  <c r="S659" i="1" s="1"/>
  <c r="O659" i="1" a="1"/>
  <c r="O659" i="1"/>
  <c r="Q659" i="1" s="1" a="1"/>
  <c r="Q659" i="1" s="1"/>
  <c r="S658" i="1" a="1"/>
  <c r="S658" i="1" s="1"/>
  <c r="T658" i="1" s="1" a="1"/>
  <c r="T658" i="1" s="1"/>
  <c r="Q658" i="1" a="1"/>
  <c r="Q658" i="1" s="1"/>
  <c r="O658" i="1" a="1"/>
  <c r="O658" i="1" s="1"/>
  <c r="S657" i="1" a="1"/>
  <c r="S657" i="1" s="1"/>
  <c r="T657" i="1" s="1" a="1"/>
  <c r="T657" i="1" s="1"/>
  <c r="O657" i="1" a="1"/>
  <c r="O657" i="1"/>
  <c r="Q657" i="1" s="1" a="1"/>
  <c r="Q657" i="1" s="1"/>
  <c r="S656" i="1" a="1"/>
  <c r="S656" i="1" s="1"/>
  <c r="O656" i="1" a="1"/>
  <c r="O656" i="1" s="1"/>
  <c r="Q656" i="1" s="1" a="1"/>
  <c r="Q656" i="1" s="1"/>
  <c r="S655" i="1" a="1"/>
  <c r="S655" i="1" s="1"/>
  <c r="O655" i="1" a="1"/>
  <c r="O655" i="1"/>
  <c r="Q655" i="1" s="1" a="1"/>
  <c r="Q655" i="1" s="1"/>
  <c r="S654" i="1" a="1"/>
  <c r="S654" i="1" s="1"/>
  <c r="T654" i="1" s="1" a="1"/>
  <c r="T654" i="1" s="1"/>
  <c r="Q654" i="1" a="1"/>
  <c r="Q654" i="1" s="1"/>
  <c r="O654" i="1" a="1"/>
  <c r="O654" i="1" s="1"/>
  <c r="S653" i="1" a="1"/>
  <c r="S653" i="1" s="1"/>
  <c r="T653" i="1" s="1" a="1"/>
  <c r="T653" i="1" s="1"/>
  <c r="O653" i="1" a="1"/>
  <c r="O653" i="1"/>
  <c r="Q653" i="1" s="1" a="1"/>
  <c r="Q653" i="1" s="1"/>
  <c r="S652" i="1" a="1"/>
  <c r="S652" i="1" s="1"/>
  <c r="O652" i="1" a="1"/>
  <c r="O652" i="1" s="1"/>
  <c r="Q652" i="1" s="1" a="1"/>
  <c r="Q652" i="1" s="1"/>
  <c r="S651" i="1" a="1"/>
  <c r="S651" i="1" s="1"/>
  <c r="O651" i="1" a="1"/>
  <c r="O651" i="1"/>
  <c r="Q651" i="1" s="1" a="1"/>
  <c r="Q651" i="1" s="1"/>
  <c r="S650" i="1" a="1"/>
  <c r="S650" i="1" s="1"/>
  <c r="T650" i="1" s="1" a="1"/>
  <c r="T650" i="1" s="1"/>
  <c r="Q650" i="1" a="1"/>
  <c r="Q650" i="1" s="1"/>
  <c r="O650" i="1" a="1"/>
  <c r="O650" i="1" s="1"/>
  <c r="S649" i="1" a="1"/>
  <c r="S649" i="1"/>
  <c r="T649" i="1" s="1" a="1"/>
  <c r="T649" i="1" s="1"/>
  <c r="O649" i="1" a="1"/>
  <c r="O649" i="1"/>
  <c r="Q649" i="1" s="1" a="1"/>
  <c r="Q649" i="1" s="1"/>
  <c r="S648" i="1" a="1"/>
  <c r="S648" i="1" s="1"/>
  <c r="T648" i="1" s="1" a="1"/>
  <c r="T648" i="1" s="1"/>
  <c r="Q648" i="1" a="1"/>
  <c r="Q648" i="1" s="1"/>
  <c r="O648" i="1" a="1"/>
  <c r="O648" i="1" s="1"/>
  <c r="S647" i="1" a="1"/>
  <c r="S647" i="1" s="1"/>
  <c r="T647" i="1" s="1" a="1"/>
  <c r="T647" i="1" s="1"/>
  <c r="O647" i="1" a="1"/>
  <c r="O647" i="1"/>
  <c r="Q647" i="1" s="1" a="1"/>
  <c r="Q647" i="1" s="1"/>
  <c r="S646" i="1" a="1"/>
  <c r="S646" i="1" s="1"/>
  <c r="O646" i="1" a="1"/>
  <c r="O646" i="1"/>
  <c r="T646" i="1" s="1" a="1"/>
  <c r="T646" i="1" s="1"/>
  <c r="S645" i="1" a="1"/>
  <c r="S645" i="1" s="1"/>
  <c r="T645" i="1" s="1" a="1"/>
  <c r="T645" i="1" s="1"/>
  <c r="O645" i="1" a="1"/>
  <c r="O645" i="1"/>
  <c r="Q645" i="1" s="1" a="1"/>
  <c r="Q645" i="1" s="1"/>
  <c r="S644" i="1" a="1"/>
  <c r="S644" i="1" s="1"/>
  <c r="O644" i="1" a="1"/>
  <c r="O644" i="1" s="1"/>
  <c r="S643" i="1" a="1"/>
  <c r="S643" i="1"/>
  <c r="T643" i="1" s="1" a="1"/>
  <c r="T643" i="1" s="1"/>
  <c r="Q643" i="1" a="1"/>
  <c r="Q643" i="1" s="1"/>
  <c r="O643" i="1" a="1"/>
  <c r="O643" i="1"/>
  <c r="S642" i="1" a="1"/>
  <c r="S642" i="1" s="1"/>
  <c r="T642" i="1" s="1" a="1"/>
  <c r="T642" i="1" s="1"/>
  <c r="O642" i="1" a="1"/>
  <c r="O642" i="1" s="1"/>
  <c r="Q642" i="1" s="1" a="1"/>
  <c r="Q642" i="1" s="1"/>
  <c r="T641" i="1" a="1"/>
  <c r="T641" i="1" s="1"/>
  <c r="S641" i="1" a="1"/>
  <c r="S641" i="1" s="1"/>
  <c r="Q641" i="1" a="1"/>
  <c r="Q641" i="1" s="1"/>
  <c r="O641" i="1" a="1"/>
  <c r="O641" i="1" s="1"/>
  <c r="S640" i="1" a="1"/>
  <c r="S640" i="1" s="1"/>
  <c r="T640" i="1" s="1" a="1"/>
  <c r="T640" i="1" s="1"/>
  <c r="O640" i="1" a="1"/>
  <c r="O640" i="1" s="1"/>
  <c r="Q640" i="1" s="1" a="1"/>
  <c r="Q640" i="1" s="1"/>
  <c r="T639" i="1" a="1"/>
  <c r="T639" i="1" s="1"/>
  <c r="S639" i="1" a="1"/>
  <c r="S639" i="1" s="1"/>
  <c r="Q639" i="1" a="1"/>
  <c r="Q639" i="1" s="1"/>
  <c r="O639" i="1" a="1"/>
  <c r="O639" i="1" s="1"/>
  <c r="S638" i="1" a="1"/>
  <c r="S638" i="1" s="1"/>
  <c r="T638" i="1" s="1" a="1"/>
  <c r="T638" i="1" s="1"/>
  <c r="O638" i="1" a="1"/>
  <c r="O638" i="1" s="1"/>
  <c r="Q638" i="1" s="1" a="1"/>
  <c r="Q638" i="1" s="1"/>
  <c r="T637" i="1" a="1"/>
  <c r="T637" i="1" s="1"/>
  <c r="S637" i="1" a="1"/>
  <c r="S637" i="1" s="1"/>
  <c r="Q637" i="1" a="1"/>
  <c r="Q637" i="1" s="1"/>
  <c r="O637" i="1" a="1"/>
  <c r="O637" i="1" s="1"/>
  <c r="S636" i="1" a="1"/>
  <c r="S636" i="1" s="1"/>
  <c r="T636" i="1" s="1" a="1"/>
  <c r="T636" i="1" s="1"/>
  <c r="O636" i="1" a="1"/>
  <c r="O636" i="1" s="1"/>
  <c r="Q636" i="1" s="1" a="1"/>
  <c r="Q636" i="1" s="1"/>
  <c r="T635" i="1" a="1"/>
  <c r="T635" i="1" s="1"/>
  <c r="S635" i="1" a="1"/>
  <c r="S635" i="1" s="1"/>
  <c r="Q635" i="1" a="1"/>
  <c r="Q635" i="1" s="1"/>
  <c r="O635" i="1" a="1"/>
  <c r="O635" i="1" s="1"/>
  <c r="S634" i="1" a="1"/>
  <c r="S634" i="1" s="1"/>
  <c r="T634" i="1" s="1" a="1"/>
  <c r="T634" i="1" s="1"/>
  <c r="O634" i="1" a="1"/>
  <c r="O634" i="1" s="1"/>
  <c r="Q634" i="1" s="1" a="1"/>
  <c r="Q634" i="1" s="1"/>
  <c r="T633" i="1" a="1"/>
  <c r="T633" i="1" s="1"/>
  <c r="S633" i="1" a="1"/>
  <c r="S633" i="1" s="1"/>
  <c r="Q633" i="1" a="1"/>
  <c r="Q633" i="1" s="1"/>
  <c r="O633" i="1" a="1"/>
  <c r="O633" i="1" s="1"/>
  <c r="S632" i="1" a="1"/>
  <c r="S632" i="1" s="1"/>
  <c r="T632" i="1" s="1" a="1"/>
  <c r="T632" i="1" s="1"/>
  <c r="O632" i="1" a="1"/>
  <c r="O632" i="1" s="1"/>
  <c r="Q632" i="1" s="1" a="1"/>
  <c r="Q632" i="1" s="1"/>
  <c r="T631" i="1" a="1"/>
  <c r="T631" i="1" s="1"/>
  <c r="S631" i="1" a="1"/>
  <c r="S631" i="1" s="1"/>
  <c r="Q631" i="1" a="1"/>
  <c r="Q631" i="1" s="1"/>
  <c r="O631" i="1" a="1"/>
  <c r="O631" i="1" s="1"/>
  <c r="S630" i="1" a="1"/>
  <c r="S630" i="1" s="1"/>
  <c r="T630" i="1" s="1" a="1"/>
  <c r="T630" i="1" s="1"/>
  <c r="O630" i="1" a="1"/>
  <c r="O630" i="1" s="1"/>
  <c r="Q630" i="1" s="1" a="1"/>
  <c r="Q630" i="1" s="1"/>
  <c r="T629" i="1" a="1"/>
  <c r="T629" i="1" s="1"/>
  <c r="S629" i="1" a="1"/>
  <c r="S629" i="1" s="1"/>
  <c r="Q629" i="1" a="1"/>
  <c r="Q629" i="1" s="1"/>
  <c r="O629" i="1" a="1"/>
  <c r="O629" i="1" s="1"/>
  <c r="S628" i="1" a="1"/>
  <c r="S628" i="1" s="1"/>
  <c r="T628" i="1" s="1" a="1"/>
  <c r="T628" i="1" s="1"/>
  <c r="O628" i="1" a="1"/>
  <c r="O628" i="1" s="1"/>
  <c r="Q628" i="1" s="1" a="1"/>
  <c r="Q628" i="1" s="1"/>
  <c r="T627" i="1" a="1"/>
  <c r="T627" i="1" s="1"/>
  <c r="S627" i="1" a="1"/>
  <c r="S627" i="1" s="1"/>
  <c r="Q627" i="1" a="1"/>
  <c r="Q627" i="1" s="1"/>
  <c r="O627" i="1" a="1"/>
  <c r="O627" i="1" s="1"/>
  <c r="S626" i="1" a="1"/>
  <c r="S626" i="1" s="1"/>
  <c r="T626" i="1" s="1" a="1"/>
  <c r="T626" i="1" s="1"/>
  <c r="O626" i="1" a="1"/>
  <c r="O626" i="1" s="1"/>
  <c r="Q626" i="1" s="1" a="1"/>
  <c r="Q626" i="1" s="1"/>
  <c r="T625" i="1" a="1"/>
  <c r="T625" i="1" s="1"/>
  <c r="S625" i="1" a="1"/>
  <c r="S625" i="1" s="1"/>
  <c r="Q625" i="1" a="1"/>
  <c r="Q625" i="1" s="1"/>
  <c r="O625" i="1" a="1"/>
  <c r="O625" i="1" s="1"/>
  <c r="S624" i="1" a="1"/>
  <c r="S624" i="1" s="1"/>
  <c r="T624" i="1" s="1" a="1"/>
  <c r="T624" i="1" s="1"/>
  <c r="O624" i="1" a="1"/>
  <c r="O624" i="1" s="1"/>
  <c r="Q624" i="1" s="1" a="1"/>
  <c r="Q624" i="1" s="1"/>
  <c r="T623" i="1" a="1"/>
  <c r="T623" i="1" s="1"/>
  <c r="S623" i="1" a="1"/>
  <c r="S623" i="1" s="1"/>
  <c r="Q623" i="1" a="1"/>
  <c r="Q623" i="1" s="1"/>
  <c r="O623" i="1" a="1"/>
  <c r="O623" i="1" s="1"/>
  <c r="S622" i="1" a="1"/>
  <c r="S622" i="1" s="1"/>
  <c r="T622" i="1" s="1" a="1"/>
  <c r="T622" i="1" s="1"/>
  <c r="O622" i="1" a="1"/>
  <c r="O622" i="1" s="1"/>
  <c r="Q622" i="1" s="1" a="1"/>
  <c r="Q622" i="1" s="1"/>
  <c r="T621" i="1" a="1"/>
  <c r="T621" i="1" s="1"/>
  <c r="S621" i="1" a="1"/>
  <c r="S621" i="1" s="1"/>
  <c r="Q621" i="1" a="1"/>
  <c r="Q621" i="1" s="1"/>
  <c r="O621" i="1" a="1"/>
  <c r="O621" i="1" s="1"/>
  <c r="S620" i="1" a="1"/>
  <c r="S620" i="1" s="1"/>
  <c r="O620" i="1" a="1"/>
  <c r="O620" i="1" s="1"/>
  <c r="Q620" i="1" s="1" a="1"/>
  <c r="Q620" i="1" s="1"/>
  <c r="T619" i="1" a="1"/>
  <c r="T619" i="1" s="1"/>
  <c r="S619" i="1" a="1"/>
  <c r="S619" i="1" s="1"/>
  <c r="Q619" i="1" a="1"/>
  <c r="Q619" i="1" s="1"/>
  <c r="O619" i="1" a="1"/>
  <c r="O619" i="1" s="1"/>
  <c r="S618" i="1" a="1"/>
  <c r="S618" i="1" s="1"/>
  <c r="O618" i="1" a="1"/>
  <c r="O618" i="1" s="1"/>
  <c r="Q618" i="1" s="1" a="1"/>
  <c r="Q618" i="1" s="1"/>
  <c r="T617" i="1" a="1"/>
  <c r="T617" i="1" s="1"/>
  <c r="S617" i="1" a="1"/>
  <c r="S617" i="1" s="1"/>
  <c r="Q617" i="1" a="1"/>
  <c r="Q617" i="1" s="1"/>
  <c r="O617" i="1" a="1"/>
  <c r="O617" i="1" s="1"/>
  <c r="T616" i="1"/>
  <c r="S616" i="1" a="1"/>
  <c r="S616" i="1" s="1"/>
  <c r="T616" i="1" s="1" a="1"/>
  <c r="O616" i="1" a="1"/>
  <c r="O616" i="1" s="1"/>
  <c r="Q616" i="1" s="1" a="1"/>
  <c r="Q616" i="1" s="1"/>
  <c r="T615" i="1" a="1"/>
  <c r="T615" i="1" s="1"/>
  <c r="S615" i="1" a="1"/>
  <c r="S615" i="1" s="1"/>
  <c r="Q615" i="1" a="1"/>
  <c r="Q615" i="1" s="1"/>
  <c r="O615" i="1" a="1"/>
  <c r="O615" i="1" s="1"/>
  <c r="S614" i="1" a="1"/>
  <c r="S614" i="1" s="1"/>
  <c r="T614" i="1" s="1" a="1"/>
  <c r="T614" i="1" s="1"/>
  <c r="O614" i="1" a="1"/>
  <c r="O614" i="1" s="1"/>
  <c r="Q614" i="1" s="1" a="1"/>
  <c r="Q614" i="1" s="1"/>
  <c r="T613" i="1" a="1"/>
  <c r="T613" i="1" s="1"/>
  <c r="S613" i="1" a="1"/>
  <c r="S613" i="1" s="1"/>
  <c r="Q613" i="1" a="1"/>
  <c r="Q613" i="1" s="1"/>
  <c r="O613" i="1" a="1"/>
  <c r="O613" i="1" s="1"/>
  <c r="S612" i="1" a="1"/>
  <c r="S612" i="1" s="1"/>
  <c r="O612" i="1" a="1"/>
  <c r="O612" i="1" s="1"/>
  <c r="Q612" i="1" s="1" a="1"/>
  <c r="Q612" i="1" s="1"/>
  <c r="T611" i="1" a="1"/>
  <c r="T611" i="1" s="1"/>
  <c r="S611" i="1" a="1"/>
  <c r="S611" i="1" s="1"/>
  <c r="Q611" i="1" a="1"/>
  <c r="Q611" i="1" s="1"/>
  <c r="O611" i="1" a="1"/>
  <c r="O611" i="1"/>
  <c r="T610" i="1" a="1"/>
  <c r="T610" i="1" s="1"/>
  <c r="S610" i="1" a="1"/>
  <c r="S610" i="1"/>
  <c r="Q610" i="1" a="1"/>
  <c r="Q610" i="1" s="1"/>
  <c r="O610" i="1" a="1"/>
  <c r="O610" i="1"/>
  <c r="T609" i="1" a="1"/>
  <c r="T609" i="1" s="1"/>
  <c r="S609" i="1" a="1"/>
  <c r="S609" i="1"/>
  <c r="Q609" i="1" a="1"/>
  <c r="Q609" i="1" s="1"/>
  <c r="O609" i="1" a="1"/>
  <c r="O609" i="1"/>
  <c r="S608" i="1" a="1"/>
  <c r="S608" i="1" s="1"/>
  <c r="T608" i="1" s="1" a="1"/>
  <c r="T608" i="1" s="1"/>
  <c r="Q608" i="1" a="1"/>
  <c r="Q608" i="1" s="1"/>
  <c r="O608" i="1" a="1"/>
  <c r="O608" i="1" s="1"/>
  <c r="S607" i="1" a="1"/>
  <c r="S607" i="1" s="1"/>
  <c r="T607" i="1" s="1" a="1"/>
  <c r="T607" i="1" s="1"/>
  <c r="Q607" i="1" a="1"/>
  <c r="Q607" i="1" s="1"/>
  <c r="O607" i="1" a="1"/>
  <c r="O607" i="1" s="1"/>
  <c r="S606" i="1" a="1"/>
  <c r="S606" i="1" s="1"/>
  <c r="T606" i="1" s="1" a="1"/>
  <c r="T606" i="1" s="1"/>
  <c r="Q606" i="1" a="1"/>
  <c r="Q606" i="1" s="1"/>
  <c r="O606" i="1" a="1"/>
  <c r="O606" i="1" s="1"/>
  <c r="S605" i="1" a="1"/>
  <c r="S605" i="1" s="1"/>
  <c r="T605" i="1" s="1" a="1"/>
  <c r="T605" i="1" s="1"/>
  <c r="Q605" i="1" a="1"/>
  <c r="Q605" i="1" s="1"/>
  <c r="O605" i="1" a="1"/>
  <c r="O605" i="1" s="1"/>
  <c r="S604" i="1" a="1"/>
  <c r="S604" i="1" s="1"/>
  <c r="T604" i="1" s="1" a="1"/>
  <c r="T604" i="1" s="1"/>
  <c r="Q604" i="1" a="1"/>
  <c r="Q604" i="1" s="1"/>
  <c r="O604" i="1" a="1"/>
  <c r="O604" i="1" s="1"/>
  <c r="S603" i="1" a="1"/>
  <c r="S603" i="1" s="1"/>
  <c r="T603" i="1" s="1" a="1"/>
  <c r="T603" i="1" s="1"/>
  <c r="Q603" i="1" a="1"/>
  <c r="Q603" i="1" s="1"/>
  <c r="O603" i="1" a="1"/>
  <c r="O603" i="1" s="1"/>
  <c r="S602" i="1" a="1"/>
  <c r="S602" i="1" s="1"/>
  <c r="T602" i="1" s="1" a="1"/>
  <c r="T602" i="1" s="1"/>
  <c r="Q602" i="1" a="1"/>
  <c r="Q602" i="1" s="1"/>
  <c r="O602" i="1" a="1"/>
  <c r="O602" i="1" s="1"/>
  <c r="S601" i="1" a="1"/>
  <c r="S601" i="1" s="1"/>
  <c r="T601" i="1" s="1" a="1"/>
  <c r="T601" i="1" s="1"/>
  <c r="Q601" i="1" a="1"/>
  <c r="Q601" i="1" s="1"/>
  <c r="O601" i="1" a="1"/>
  <c r="O601" i="1" s="1"/>
  <c r="S600" i="1" a="1"/>
  <c r="S600" i="1" s="1"/>
  <c r="T600" i="1" s="1" a="1"/>
  <c r="T600" i="1" s="1"/>
  <c r="Q600" i="1" a="1"/>
  <c r="Q600" i="1" s="1"/>
  <c r="O600" i="1" a="1"/>
  <c r="O600" i="1" s="1"/>
  <c r="S599" i="1" a="1"/>
  <c r="S599" i="1" s="1"/>
  <c r="T599" i="1" s="1" a="1"/>
  <c r="T599" i="1" s="1"/>
  <c r="Q599" i="1" a="1"/>
  <c r="Q599" i="1" s="1"/>
  <c r="O599" i="1" a="1"/>
  <c r="O599" i="1" s="1"/>
  <c r="S598" i="1" a="1"/>
  <c r="S598" i="1" s="1"/>
  <c r="T598" i="1" s="1" a="1"/>
  <c r="T598" i="1" s="1"/>
  <c r="Q598" i="1" a="1"/>
  <c r="Q598" i="1" s="1"/>
  <c r="O598" i="1" a="1"/>
  <c r="O598" i="1" s="1"/>
  <c r="S597" i="1" a="1"/>
  <c r="S597" i="1" s="1"/>
  <c r="T597" i="1" s="1" a="1"/>
  <c r="T597" i="1" s="1"/>
  <c r="O597" i="1" a="1"/>
  <c r="O597" i="1" s="1"/>
  <c r="Q597" i="1" s="1" a="1"/>
  <c r="Q597" i="1" s="1"/>
  <c r="S596" i="1" a="1"/>
  <c r="S596" i="1" s="1"/>
  <c r="T596" i="1" s="1" a="1"/>
  <c r="T596" i="1" s="1"/>
  <c r="Q596" i="1" a="1"/>
  <c r="Q596" i="1" s="1"/>
  <c r="O596" i="1" a="1"/>
  <c r="O596" i="1" s="1"/>
  <c r="S595" i="1" a="1"/>
  <c r="S595" i="1" s="1"/>
  <c r="T595" i="1" s="1" a="1"/>
  <c r="T595" i="1" s="1"/>
  <c r="O595" i="1" a="1"/>
  <c r="O595" i="1" s="1"/>
  <c r="Q595" i="1" s="1" a="1"/>
  <c r="Q595" i="1" s="1"/>
  <c r="S594" i="1" a="1"/>
  <c r="S594" i="1" s="1"/>
  <c r="T594" i="1" s="1" a="1"/>
  <c r="T594" i="1" s="1"/>
  <c r="Q594" i="1" a="1"/>
  <c r="Q594" i="1" s="1"/>
  <c r="O594" i="1" a="1"/>
  <c r="O594" i="1" s="1"/>
  <c r="S593" i="1" a="1"/>
  <c r="S593" i="1" s="1"/>
  <c r="O593" i="1" a="1"/>
  <c r="O593" i="1" s="1"/>
  <c r="T593" i="1" s="1" a="1"/>
  <c r="T593" i="1" s="1"/>
  <c r="S592" i="1" a="1"/>
  <c r="S592" i="1" s="1"/>
  <c r="T592" i="1" s="1" a="1"/>
  <c r="T592" i="1" s="1"/>
  <c r="Q592" i="1" a="1"/>
  <c r="Q592" i="1" s="1"/>
  <c r="O592" i="1" a="1"/>
  <c r="O592" i="1" s="1"/>
  <c r="S591" i="1" a="1"/>
  <c r="S591" i="1" s="1"/>
  <c r="O591" i="1" a="1"/>
  <c r="O591" i="1" s="1"/>
  <c r="T591" i="1" s="1" a="1"/>
  <c r="T591" i="1" s="1"/>
  <c r="S590" i="1" a="1"/>
  <c r="S590" i="1" s="1"/>
  <c r="T590" i="1" s="1" a="1"/>
  <c r="T590" i="1" s="1"/>
  <c r="Q590" i="1" a="1"/>
  <c r="Q590" i="1" s="1"/>
  <c r="O590" i="1" a="1"/>
  <c r="O590" i="1" s="1"/>
  <c r="S589" i="1" a="1"/>
  <c r="S589" i="1" s="1"/>
  <c r="O589" i="1" a="1"/>
  <c r="O589" i="1" s="1"/>
  <c r="T589" i="1" s="1" a="1"/>
  <c r="T589" i="1" s="1"/>
  <c r="S588" i="1" a="1"/>
  <c r="S588" i="1" s="1"/>
  <c r="T588" i="1" s="1" a="1"/>
  <c r="T588" i="1" s="1"/>
  <c r="Q588" i="1" a="1"/>
  <c r="Q588" i="1" s="1"/>
  <c r="O588" i="1" a="1"/>
  <c r="O588" i="1" s="1"/>
  <c r="S587" i="1" a="1"/>
  <c r="S587" i="1" s="1"/>
  <c r="O587" i="1" a="1"/>
  <c r="O587" i="1" s="1"/>
  <c r="S586" i="1" a="1"/>
  <c r="S586" i="1" s="1"/>
  <c r="T586" i="1" s="1" a="1"/>
  <c r="T586" i="1" s="1"/>
  <c r="Q586" i="1" a="1"/>
  <c r="Q586" i="1" s="1"/>
  <c r="O586" i="1" a="1"/>
  <c r="O586" i="1" s="1"/>
  <c r="S585" i="1" a="1"/>
  <c r="S585" i="1" s="1"/>
  <c r="O585" i="1" a="1"/>
  <c r="O585" i="1" s="1"/>
  <c r="S584" i="1" a="1"/>
  <c r="S584" i="1" s="1"/>
  <c r="T584" i="1" s="1" a="1"/>
  <c r="T584" i="1" s="1"/>
  <c r="Q584" i="1" a="1"/>
  <c r="Q584" i="1" s="1"/>
  <c r="O584" i="1" a="1"/>
  <c r="O584" i="1" s="1"/>
  <c r="S583" i="1" a="1"/>
  <c r="S583" i="1" s="1"/>
  <c r="T583" i="1" s="1" a="1"/>
  <c r="T583" i="1" s="1"/>
  <c r="Q583" i="1"/>
  <c r="O583" i="1" a="1"/>
  <c r="O583" i="1" s="1"/>
  <c r="Q583" i="1" s="1" a="1"/>
  <c r="S582" i="1" a="1"/>
  <c r="S582" i="1" s="1"/>
  <c r="T582" i="1" s="1" a="1"/>
  <c r="T582" i="1" s="1"/>
  <c r="Q582" i="1"/>
  <c r="O582" i="1" a="1"/>
  <c r="O582" i="1" s="1"/>
  <c r="Q582" i="1" s="1" a="1"/>
  <c r="S581" i="1" a="1"/>
  <c r="S581" i="1" s="1"/>
  <c r="T581" i="1" s="1" a="1"/>
  <c r="T581" i="1" s="1"/>
  <c r="Q581" i="1"/>
  <c r="O581" i="1" a="1"/>
  <c r="O581" i="1" s="1"/>
  <c r="Q581" i="1" s="1" a="1"/>
  <c r="S580" i="1" a="1"/>
  <c r="S580" i="1" s="1"/>
  <c r="T580" i="1" s="1" a="1"/>
  <c r="T580" i="1" s="1"/>
  <c r="Q580" i="1"/>
  <c r="O580" i="1" a="1"/>
  <c r="O580" i="1" s="1"/>
  <c r="Q580" i="1" s="1" a="1"/>
  <c r="S579" i="1" a="1"/>
  <c r="S579" i="1" s="1"/>
  <c r="T579" i="1" s="1" a="1"/>
  <c r="T579" i="1" s="1"/>
  <c r="Q579" i="1"/>
  <c r="O579" i="1" a="1"/>
  <c r="O579" i="1" s="1"/>
  <c r="Q579" i="1" s="1" a="1"/>
  <c r="S578" i="1" a="1"/>
  <c r="S578" i="1" s="1"/>
  <c r="T578" i="1" s="1" a="1"/>
  <c r="T578" i="1" s="1"/>
  <c r="Q578" i="1"/>
  <c r="O578" i="1" a="1"/>
  <c r="O578" i="1" s="1"/>
  <c r="Q578" i="1" s="1" a="1"/>
  <c r="S577" i="1" a="1"/>
  <c r="S577" i="1" s="1"/>
  <c r="T577" i="1" s="1" a="1"/>
  <c r="T577" i="1" s="1"/>
  <c r="Q577" i="1"/>
  <c r="O577" i="1" a="1"/>
  <c r="O577" i="1" s="1"/>
  <c r="Q577" i="1" s="1" a="1"/>
  <c r="S576" i="1" a="1"/>
  <c r="S576" i="1" s="1"/>
  <c r="T576" i="1" s="1" a="1"/>
  <c r="T576" i="1" s="1"/>
  <c r="Q576" i="1"/>
  <c r="O576" i="1" a="1"/>
  <c r="O576" i="1" s="1"/>
  <c r="Q576" i="1" s="1" a="1"/>
  <c r="S575" i="1" a="1"/>
  <c r="S575" i="1" s="1"/>
  <c r="T575" i="1" s="1" a="1"/>
  <c r="T575" i="1" s="1"/>
  <c r="O575" i="1" a="1"/>
  <c r="O575" i="1" s="1"/>
  <c r="Q575" i="1" s="1" a="1"/>
  <c r="Q575" i="1" s="1"/>
  <c r="S574" i="1" a="1"/>
  <c r="S574" i="1" s="1"/>
  <c r="T574" i="1" s="1" a="1"/>
  <c r="T574" i="1" s="1"/>
  <c r="O574" i="1" a="1"/>
  <c r="O574" i="1" s="1"/>
  <c r="Q574" i="1" s="1" a="1"/>
  <c r="Q574" i="1" s="1"/>
  <c r="S573" i="1" a="1"/>
  <c r="S573" i="1" s="1"/>
  <c r="T573" i="1" s="1" a="1"/>
  <c r="T573" i="1" s="1"/>
  <c r="Q573" i="1" a="1"/>
  <c r="Q573" i="1"/>
  <c r="O573" i="1" a="1"/>
  <c r="O573" i="1" s="1"/>
  <c r="T572" i="1" a="1"/>
  <c r="T572" i="1" s="1"/>
  <c r="S572" i="1" a="1"/>
  <c r="S572" i="1" s="1"/>
  <c r="O572" i="1" a="1"/>
  <c r="O572" i="1" s="1"/>
  <c r="Q572" i="1" s="1" a="1"/>
  <c r="Q572" i="1" s="1"/>
  <c r="S571" i="1" a="1"/>
  <c r="S571" i="1" s="1"/>
  <c r="T571" i="1" s="1" a="1"/>
  <c r="T571" i="1" s="1"/>
  <c r="O571" i="1" a="1"/>
  <c r="O571" i="1" s="1"/>
  <c r="Q571" i="1" s="1" a="1"/>
  <c r="Q571" i="1" s="1"/>
  <c r="T570" i="1" a="1"/>
  <c r="T570" i="1" s="1"/>
  <c r="S570" i="1" a="1"/>
  <c r="S570" i="1" s="1"/>
  <c r="O570" i="1" a="1"/>
  <c r="O570" i="1" s="1"/>
  <c r="Q570" i="1" s="1" a="1"/>
  <c r="Q570" i="1" s="1"/>
  <c r="S569" i="1" a="1"/>
  <c r="S569" i="1" s="1"/>
  <c r="T569" i="1" s="1" a="1"/>
  <c r="T569" i="1" s="1"/>
  <c r="O569" i="1" a="1"/>
  <c r="O569" i="1" s="1"/>
  <c r="Q569" i="1" s="1" a="1"/>
  <c r="Q569" i="1" s="1"/>
  <c r="T568" i="1" a="1"/>
  <c r="T568" i="1" s="1"/>
  <c r="S568" i="1" a="1"/>
  <c r="S568" i="1" s="1"/>
  <c r="O568" i="1" a="1"/>
  <c r="O568" i="1" s="1"/>
  <c r="Q568" i="1" s="1" a="1"/>
  <c r="Q568" i="1" s="1"/>
  <c r="S567" i="1" a="1"/>
  <c r="S567" i="1" s="1"/>
  <c r="T567" i="1" s="1" a="1"/>
  <c r="T567" i="1" s="1"/>
  <c r="O567" i="1" a="1"/>
  <c r="O567" i="1" s="1"/>
  <c r="Q567" i="1" s="1" a="1"/>
  <c r="Q567" i="1" s="1"/>
  <c r="T566" i="1" a="1"/>
  <c r="T566" i="1" s="1"/>
  <c r="S566" i="1" a="1"/>
  <c r="S566" i="1" s="1"/>
  <c r="Q566" i="1" a="1"/>
  <c r="Q566" i="1"/>
  <c r="O566" i="1" a="1"/>
  <c r="O566" i="1" s="1"/>
  <c r="S565" i="1" a="1"/>
  <c r="S565" i="1" s="1"/>
  <c r="T565" i="1" s="1" a="1"/>
  <c r="T565" i="1" s="1"/>
  <c r="O565" i="1" a="1"/>
  <c r="O565" i="1" s="1"/>
  <c r="Q565" i="1" s="1" a="1"/>
  <c r="Q565" i="1" s="1"/>
  <c r="T564" i="1" a="1"/>
  <c r="T564" i="1" s="1"/>
  <c r="S564" i="1" a="1"/>
  <c r="S564" i="1" s="1"/>
  <c r="Q564" i="1" a="1"/>
  <c r="Q564" i="1"/>
  <c r="O564" i="1" a="1"/>
  <c r="O564" i="1" s="1"/>
  <c r="S563" i="1" a="1"/>
  <c r="S563" i="1" s="1"/>
  <c r="T563" i="1" s="1" a="1"/>
  <c r="T563" i="1" s="1"/>
  <c r="O563" i="1" a="1"/>
  <c r="O563" i="1" s="1"/>
  <c r="Q563" i="1" s="1" a="1"/>
  <c r="Q563" i="1" s="1"/>
  <c r="T562" i="1" a="1"/>
  <c r="T562" i="1" s="1"/>
  <c r="S562" i="1" a="1"/>
  <c r="S562" i="1" s="1"/>
  <c r="Q562" i="1" a="1"/>
  <c r="Q562" i="1"/>
  <c r="O562" i="1" a="1"/>
  <c r="O562" i="1" s="1"/>
  <c r="S561" i="1" a="1"/>
  <c r="S561" i="1" s="1"/>
  <c r="T561" i="1" s="1" a="1"/>
  <c r="T561" i="1" s="1"/>
  <c r="O561" i="1" a="1"/>
  <c r="O561" i="1" s="1"/>
  <c r="Q561" i="1" s="1" a="1"/>
  <c r="Q561" i="1" s="1"/>
  <c r="T560" i="1" a="1"/>
  <c r="T560" i="1" s="1"/>
  <c r="S560" i="1" a="1"/>
  <c r="S560" i="1" s="1"/>
  <c r="Q560" i="1" a="1"/>
  <c r="Q560" i="1"/>
  <c r="O560" i="1" a="1"/>
  <c r="O560" i="1" s="1"/>
  <c r="S559" i="1" a="1"/>
  <c r="S559" i="1" s="1"/>
  <c r="T559" i="1" s="1" a="1"/>
  <c r="T559" i="1" s="1"/>
  <c r="O559" i="1" a="1"/>
  <c r="O559" i="1" s="1"/>
  <c r="Q559" i="1" s="1" a="1"/>
  <c r="Q559" i="1" s="1"/>
  <c r="T558" i="1" a="1"/>
  <c r="T558" i="1" s="1"/>
  <c r="S558" i="1" a="1"/>
  <c r="S558" i="1" s="1"/>
  <c r="Q558" i="1" a="1"/>
  <c r="Q558" i="1"/>
  <c r="O558" i="1" a="1"/>
  <c r="O558" i="1" s="1"/>
  <c r="S557" i="1" a="1"/>
  <c r="S557" i="1" s="1"/>
  <c r="T557" i="1" s="1" a="1"/>
  <c r="T557" i="1" s="1"/>
  <c r="O557" i="1" a="1"/>
  <c r="O557" i="1" s="1"/>
  <c r="Q557" i="1" s="1" a="1"/>
  <c r="Q557" i="1" s="1"/>
  <c r="T556" i="1" a="1"/>
  <c r="T556" i="1" s="1"/>
  <c r="S556" i="1" a="1"/>
  <c r="S556" i="1" s="1"/>
  <c r="Q556" i="1" a="1"/>
  <c r="Q556" i="1" s="1"/>
  <c r="O556" i="1" a="1"/>
  <c r="O556" i="1" s="1"/>
  <c r="S555" i="1" a="1"/>
  <c r="S555" i="1" s="1"/>
  <c r="T555" i="1" s="1" a="1"/>
  <c r="T555" i="1" s="1"/>
  <c r="O555" i="1" a="1"/>
  <c r="O555" i="1" s="1"/>
  <c r="Q555" i="1" s="1" a="1"/>
  <c r="Q555" i="1" s="1"/>
  <c r="T554" i="1" a="1"/>
  <c r="T554" i="1" s="1"/>
  <c r="S554" i="1" a="1"/>
  <c r="S554" i="1" s="1"/>
  <c r="Q554" i="1" a="1"/>
  <c r="Q554" i="1" s="1"/>
  <c r="O554" i="1" a="1"/>
  <c r="O554" i="1" s="1"/>
  <c r="S553" i="1" a="1"/>
  <c r="S553" i="1" s="1"/>
  <c r="T553" i="1" s="1" a="1"/>
  <c r="T553" i="1" s="1"/>
  <c r="O553" i="1" a="1"/>
  <c r="O553" i="1" s="1"/>
  <c r="Q553" i="1" s="1" a="1"/>
  <c r="Q553" i="1" s="1"/>
  <c r="T552" i="1" a="1"/>
  <c r="T552" i="1" s="1"/>
  <c r="S552" i="1" a="1"/>
  <c r="S552" i="1" s="1"/>
  <c r="Q552" i="1" a="1"/>
  <c r="Q552" i="1" s="1"/>
  <c r="O552" i="1" a="1"/>
  <c r="O552" i="1" s="1"/>
  <c r="S551" i="1" a="1"/>
  <c r="S551" i="1" s="1"/>
  <c r="T551" i="1" s="1" a="1"/>
  <c r="T551" i="1" s="1"/>
  <c r="O551" i="1" a="1"/>
  <c r="O551" i="1" s="1"/>
  <c r="Q551" i="1" s="1" a="1"/>
  <c r="Q551" i="1" s="1"/>
  <c r="T550" i="1" a="1"/>
  <c r="T550" i="1" s="1"/>
  <c r="S550" i="1" a="1"/>
  <c r="S550" i="1" s="1"/>
  <c r="Q550" i="1" a="1"/>
  <c r="Q550" i="1" s="1"/>
  <c r="O550" i="1" a="1"/>
  <c r="O550" i="1" s="1"/>
  <c r="S549" i="1" a="1"/>
  <c r="S549" i="1" s="1"/>
  <c r="T549" i="1" s="1" a="1"/>
  <c r="T549" i="1" s="1"/>
  <c r="O549" i="1" a="1"/>
  <c r="O549" i="1" s="1"/>
  <c r="Q549" i="1" s="1" a="1"/>
  <c r="Q549" i="1" s="1"/>
  <c r="T548" i="1" a="1"/>
  <c r="T548" i="1" s="1"/>
  <c r="S548" i="1" a="1"/>
  <c r="S548" i="1" s="1"/>
  <c r="Q548" i="1" a="1"/>
  <c r="Q548" i="1" s="1"/>
  <c r="O548" i="1" a="1"/>
  <c r="O548" i="1" s="1"/>
  <c r="S547" i="1" a="1"/>
  <c r="S547" i="1" s="1"/>
  <c r="T547" i="1" s="1" a="1"/>
  <c r="T547" i="1" s="1"/>
  <c r="O547" i="1" a="1"/>
  <c r="O547" i="1" s="1"/>
  <c r="Q547" i="1" s="1" a="1"/>
  <c r="Q547" i="1" s="1"/>
  <c r="T546" i="1" a="1"/>
  <c r="T546" i="1" s="1"/>
  <c r="S546" i="1" a="1"/>
  <c r="S546" i="1" s="1"/>
  <c r="Q546" i="1" a="1"/>
  <c r="Q546" i="1" s="1"/>
  <c r="O546" i="1" a="1"/>
  <c r="O546" i="1" s="1"/>
  <c r="S545" i="1" a="1"/>
  <c r="S545" i="1" s="1"/>
  <c r="T545" i="1" s="1" a="1"/>
  <c r="T545" i="1" s="1"/>
  <c r="O545" i="1" a="1"/>
  <c r="O545" i="1" s="1"/>
  <c r="Q545" i="1" s="1" a="1"/>
  <c r="Q545" i="1" s="1"/>
  <c r="T544" i="1" a="1"/>
  <c r="T544" i="1" s="1"/>
  <c r="S544" i="1" a="1"/>
  <c r="S544" i="1" s="1"/>
  <c r="Q544" i="1" a="1"/>
  <c r="Q544" i="1" s="1"/>
  <c r="O544" i="1" a="1"/>
  <c r="O544" i="1" s="1"/>
  <c r="S543" i="1" a="1"/>
  <c r="S543" i="1" s="1"/>
  <c r="T543" i="1" s="1" a="1"/>
  <c r="T543" i="1" s="1"/>
  <c r="O543" i="1" a="1"/>
  <c r="O543" i="1" s="1"/>
  <c r="Q543" i="1" s="1" a="1"/>
  <c r="Q543" i="1" s="1"/>
  <c r="T542" i="1" a="1"/>
  <c r="T542" i="1" s="1"/>
  <c r="S542" i="1" a="1"/>
  <c r="S542" i="1" s="1"/>
  <c r="Q542" i="1" a="1"/>
  <c r="Q542" i="1" s="1"/>
  <c r="O542" i="1" a="1"/>
  <c r="O542" i="1" s="1"/>
  <c r="S541" i="1" a="1"/>
  <c r="S541" i="1" s="1"/>
  <c r="T541" i="1" s="1" a="1"/>
  <c r="T541" i="1" s="1"/>
  <c r="O541" i="1" a="1"/>
  <c r="O541" i="1" s="1"/>
  <c r="Q541" i="1" s="1" a="1"/>
  <c r="Q541" i="1" s="1"/>
  <c r="T540" i="1" a="1"/>
  <c r="T540" i="1" s="1"/>
  <c r="S540" i="1" a="1"/>
  <c r="S540" i="1" s="1"/>
  <c r="Q540" i="1" a="1"/>
  <c r="Q540" i="1" s="1"/>
  <c r="O540" i="1" a="1"/>
  <c r="O540" i="1" s="1"/>
  <c r="S539" i="1" a="1"/>
  <c r="S539" i="1" s="1"/>
  <c r="T539" i="1" s="1" a="1"/>
  <c r="T539" i="1" s="1"/>
  <c r="O539" i="1" a="1"/>
  <c r="O539" i="1" s="1"/>
  <c r="Q539" i="1" s="1" a="1"/>
  <c r="Q539" i="1" s="1"/>
  <c r="T538" i="1" a="1"/>
  <c r="T538" i="1" s="1"/>
  <c r="S538" i="1" a="1"/>
  <c r="S538" i="1" s="1"/>
  <c r="Q538" i="1" a="1"/>
  <c r="Q538" i="1" s="1"/>
  <c r="O538" i="1" a="1"/>
  <c r="O538" i="1" s="1"/>
  <c r="S537" i="1" a="1"/>
  <c r="S537" i="1" s="1"/>
  <c r="T537" i="1" s="1" a="1"/>
  <c r="T537" i="1" s="1"/>
  <c r="O537" i="1" a="1"/>
  <c r="O537" i="1" s="1"/>
  <c r="Q537" i="1" s="1" a="1"/>
  <c r="Q537" i="1" s="1"/>
  <c r="T536" i="1" a="1"/>
  <c r="T536" i="1" s="1"/>
  <c r="S536" i="1" a="1"/>
  <c r="S536" i="1" s="1"/>
  <c r="Q536" i="1" a="1"/>
  <c r="Q536" i="1" s="1"/>
  <c r="O536" i="1" a="1"/>
  <c r="O536" i="1" s="1"/>
  <c r="S535" i="1" a="1"/>
  <c r="S535" i="1" s="1"/>
  <c r="T535" i="1" s="1" a="1"/>
  <c r="T535" i="1" s="1"/>
  <c r="O535" i="1" a="1"/>
  <c r="O535" i="1" s="1"/>
  <c r="Q535" i="1" s="1" a="1"/>
  <c r="Q535" i="1" s="1"/>
  <c r="T534" i="1" a="1"/>
  <c r="T534" i="1" s="1"/>
  <c r="S534" i="1" a="1"/>
  <c r="S534" i="1" s="1"/>
  <c r="Q534" i="1" a="1"/>
  <c r="Q534" i="1" s="1"/>
  <c r="O534" i="1" a="1"/>
  <c r="O534" i="1" s="1"/>
  <c r="S533" i="1" a="1"/>
  <c r="S533" i="1" s="1"/>
  <c r="T533" i="1" s="1" a="1"/>
  <c r="T533" i="1" s="1"/>
  <c r="O533" i="1" a="1"/>
  <c r="O533" i="1" s="1"/>
  <c r="Q533" i="1" s="1" a="1"/>
  <c r="Q533" i="1" s="1"/>
  <c r="T532" i="1" a="1"/>
  <c r="T532" i="1" s="1"/>
  <c r="S532" i="1" a="1"/>
  <c r="S532" i="1" s="1"/>
  <c r="Q532" i="1" a="1"/>
  <c r="Q532" i="1" s="1"/>
  <c r="O532" i="1" a="1"/>
  <c r="O532" i="1" s="1"/>
  <c r="S531" i="1" a="1"/>
  <c r="S531" i="1" s="1"/>
  <c r="T531" i="1" s="1" a="1"/>
  <c r="T531" i="1" s="1"/>
  <c r="O531" i="1" a="1"/>
  <c r="O531" i="1" s="1"/>
  <c r="Q531" i="1" s="1" a="1"/>
  <c r="Q531" i="1" s="1"/>
  <c r="T530" i="1" a="1"/>
  <c r="T530" i="1" s="1"/>
  <c r="S530" i="1" a="1"/>
  <c r="S530" i="1" s="1"/>
  <c r="Q530" i="1" a="1"/>
  <c r="Q530" i="1" s="1"/>
  <c r="O530" i="1" a="1"/>
  <c r="O530" i="1" s="1"/>
  <c r="S529" i="1" a="1"/>
  <c r="S529" i="1" s="1"/>
  <c r="T529" i="1" s="1" a="1"/>
  <c r="T529" i="1" s="1"/>
  <c r="O529" i="1" a="1"/>
  <c r="O529" i="1" s="1"/>
  <c r="Q529" i="1" s="1" a="1"/>
  <c r="Q529" i="1" s="1"/>
  <c r="T528" i="1" a="1"/>
  <c r="T528" i="1" s="1"/>
  <c r="S528" i="1" a="1"/>
  <c r="S528" i="1" s="1"/>
  <c r="Q528" i="1" a="1"/>
  <c r="Q528" i="1" s="1"/>
  <c r="O528" i="1" a="1"/>
  <c r="O528" i="1" s="1"/>
  <c r="S527" i="1" a="1"/>
  <c r="S527" i="1" s="1"/>
  <c r="T527" i="1" s="1" a="1"/>
  <c r="T527" i="1" s="1"/>
  <c r="O527" i="1" a="1"/>
  <c r="O527" i="1" s="1"/>
  <c r="Q527" i="1" s="1" a="1"/>
  <c r="Q527" i="1" s="1"/>
  <c r="T526" i="1" a="1"/>
  <c r="T526" i="1" s="1"/>
  <c r="S526" i="1" a="1"/>
  <c r="S526" i="1" s="1"/>
  <c r="Q526" i="1" a="1"/>
  <c r="Q526" i="1" s="1"/>
  <c r="O526" i="1" a="1"/>
  <c r="O526" i="1" s="1"/>
  <c r="S525" i="1" a="1"/>
  <c r="S525" i="1" s="1"/>
  <c r="T525" i="1" s="1" a="1"/>
  <c r="T525" i="1" s="1"/>
  <c r="O525" i="1" a="1"/>
  <c r="O525" i="1" s="1"/>
  <c r="Q525" i="1" s="1" a="1"/>
  <c r="Q525" i="1" s="1"/>
  <c r="T524" i="1" a="1"/>
  <c r="T524" i="1" s="1"/>
  <c r="S524" i="1" a="1"/>
  <c r="S524" i="1" s="1"/>
  <c r="Q524" i="1" a="1"/>
  <c r="Q524" i="1" s="1"/>
  <c r="O524" i="1" a="1"/>
  <c r="O524" i="1" s="1"/>
  <c r="S523" i="1" a="1"/>
  <c r="S523" i="1" s="1"/>
  <c r="T523" i="1" s="1" a="1"/>
  <c r="T523" i="1" s="1"/>
  <c r="O523" i="1" a="1"/>
  <c r="O523" i="1" s="1"/>
  <c r="Q523" i="1" s="1" a="1"/>
  <c r="Q523" i="1" s="1"/>
  <c r="T522" i="1" a="1"/>
  <c r="T522" i="1" s="1"/>
  <c r="S522" i="1" a="1"/>
  <c r="S522" i="1" s="1"/>
  <c r="Q522" i="1" a="1"/>
  <c r="Q522" i="1" s="1"/>
  <c r="O522" i="1" a="1"/>
  <c r="O522" i="1" s="1"/>
  <c r="S521" i="1" a="1"/>
  <c r="S521" i="1" s="1"/>
  <c r="T521" i="1" s="1" a="1"/>
  <c r="T521" i="1" s="1"/>
  <c r="O521" i="1" a="1"/>
  <c r="O521" i="1" s="1"/>
  <c r="Q521" i="1" s="1" a="1"/>
  <c r="Q521" i="1" s="1"/>
  <c r="T520" i="1" a="1"/>
  <c r="T520" i="1" s="1"/>
  <c r="S520" i="1" a="1"/>
  <c r="S520" i="1" s="1"/>
  <c r="Q520" i="1" a="1"/>
  <c r="Q520" i="1" s="1"/>
  <c r="O520" i="1" a="1"/>
  <c r="O520" i="1" s="1"/>
  <c r="S519" i="1" a="1"/>
  <c r="S519" i="1" s="1"/>
  <c r="T519" i="1" s="1" a="1"/>
  <c r="T519" i="1" s="1"/>
  <c r="O519" i="1" a="1"/>
  <c r="O519" i="1" s="1"/>
  <c r="Q519" i="1" s="1" a="1"/>
  <c r="Q519" i="1" s="1"/>
  <c r="T518" i="1" a="1"/>
  <c r="T518" i="1" s="1"/>
  <c r="S518" i="1" a="1"/>
  <c r="S518" i="1" s="1"/>
  <c r="Q518" i="1" a="1"/>
  <c r="Q518" i="1" s="1"/>
  <c r="O518" i="1" a="1"/>
  <c r="O518" i="1" s="1"/>
  <c r="S517" i="1" a="1"/>
  <c r="S517" i="1" s="1"/>
  <c r="T517" i="1" s="1" a="1"/>
  <c r="T517" i="1" s="1"/>
  <c r="O517" i="1" a="1"/>
  <c r="O517" i="1" s="1"/>
  <c r="Q517" i="1" s="1" a="1"/>
  <c r="Q517" i="1" s="1"/>
  <c r="T516" i="1" a="1"/>
  <c r="T516" i="1" s="1"/>
  <c r="S516" i="1" a="1"/>
  <c r="S516" i="1" s="1"/>
  <c r="Q516" i="1" a="1"/>
  <c r="Q516" i="1" s="1"/>
  <c r="O516" i="1" a="1"/>
  <c r="O516" i="1" s="1"/>
  <c r="S515" i="1" a="1"/>
  <c r="S515" i="1" s="1"/>
  <c r="T515" i="1" s="1" a="1"/>
  <c r="T515" i="1" s="1"/>
  <c r="O515" i="1" a="1"/>
  <c r="O515" i="1" s="1"/>
  <c r="Q515" i="1" s="1" a="1"/>
  <c r="Q515" i="1" s="1"/>
  <c r="T514" i="1" a="1"/>
  <c r="T514" i="1" s="1"/>
  <c r="S514" i="1" a="1"/>
  <c r="S514" i="1" s="1"/>
  <c r="Q514" i="1" a="1"/>
  <c r="Q514" i="1" s="1"/>
  <c r="O514" i="1" a="1"/>
  <c r="O514" i="1" s="1"/>
  <c r="S513" i="1" a="1"/>
  <c r="S513" i="1" s="1"/>
  <c r="T513" i="1" s="1" a="1"/>
  <c r="T513" i="1" s="1"/>
  <c r="O513" i="1" a="1"/>
  <c r="O513" i="1" s="1"/>
  <c r="Q513" i="1" s="1" a="1"/>
  <c r="Q513" i="1" s="1"/>
  <c r="S512" i="1" a="1"/>
  <c r="S512" i="1"/>
  <c r="O512" i="1" a="1"/>
  <c r="O512" i="1"/>
  <c r="Q512" i="1" s="1" a="1"/>
  <c r="Q512" i="1" s="1"/>
  <c r="S511" i="1" a="1"/>
  <c r="S511" i="1"/>
  <c r="O511" i="1" a="1"/>
  <c r="O511" i="1"/>
  <c r="Q511" i="1" s="1" a="1"/>
  <c r="Q511" i="1" s="1"/>
  <c r="S510" i="1" a="1"/>
  <c r="S510" i="1"/>
  <c r="O510" i="1" a="1"/>
  <c r="O510" i="1"/>
  <c r="Q510" i="1" s="1" a="1"/>
  <c r="Q510" i="1" s="1"/>
  <c r="S509" i="1" a="1"/>
  <c r="S509" i="1"/>
  <c r="O509" i="1" a="1"/>
  <c r="O509" i="1"/>
  <c r="Q509" i="1" s="1" a="1"/>
  <c r="Q509" i="1" s="1"/>
  <c r="S508" i="1" a="1"/>
  <c r="S508" i="1"/>
  <c r="O508" i="1" a="1"/>
  <c r="O508" i="1"/>
  <c r="Q508" i="1" s="1" a="1"/>
  <c r="Q508" i="1" s="1"/>
  <c r="S507" i="1" a="1"/>
  <c r="S507" i="1"/>
  <c r="O507" i="1" a="1"/>
  <c r="O507" i="1"/>
  <c r="Q507" i="1" s="1" a="1"/>
  <c r="Q507" i="1" s="1"/>
  <c r="S506" i="1" a="1"/>
  <c r="S506" i="1"/>
  <c r="O506" i="1" a="1"/>
  <c r="O506" i="1"/>
  <c r="Q506" i="1" s="1" a="1"/>
  <c r="Q506" i="1" s="1"/>
  <c r="S505" i="1" a="1"/>
  <c r="S505" i="1"/>
  <c r="O505" i="1" a="1"/>
  <c r="O505" i="1"/>
  <c r="Q505" i="1" s="1" a="1"/>
  <c r="Q505" i="1" s="1"/>
  <c r="S504" i="1" a="1"/>
  <c r="S504" i="1"/>
  <c r="O504" i="1" a="1"/>
  <c r="O504" i="1"/>
  <c r="Q504" i="1" s="1" a="1"/>
  <c r="Q504" i="1" s="1"/>
  <c r="S503" i="1" a="1"/>
  <c r="S503" i="1"/>
  <c r="O503" i="1" a="1"/>
  <c r="O503" i="1"/>
  <c r="Q503" i="1" s="1" a="1"/>
  <c r="Q503" i="1" s="1"/>
  <c r="S502" i="1" a="1"/>
  <c r="S502" i="1"/>
  <c r="O502" i="1" a="1"/>
  <c r="O502" i="1"/>
  <c r="Q502" i="1" s="1" a="1"/>
  <c r="Q502" i="1" s="1"/>
  <c r="S501" i="1" a="1"/>
  <c r="S501" i="1" s="1"/>
  <c r="T501" i="1" s="1" a="1"/>
  <c r="T501" i="1" s="1"/>
  <c r="O501" i="1" a="1"/>
  <c r="O501" i="1"/>
  <c r="Q501" i="1" s="1" a="1"/>
  <c r="Q501" i="1" s="1"/>
  <c r="S500" i="1" a="1"/>
  <c r="S500" i="1" s="1"/>
  <c r="T500" i="1" s="1" a="1"/>
  <c r="T500" i="1" s="1"/>
  <c r="O500" i="1" a="1"/>
  <c r="O500" i="1"/>
  <c r="Q500" i="1" s="1" a="1"/>
  <c r="Q500" i="1" s="1"/>
  <c r="S499" i="1" a="1"/>
  <c r="S499" i="1" s="1"/>
  <c r="T499" i="1" s="1" a="1"/>
  <c r="T499" i="1" s="1"/>
  <c r="O499" i="1" a="1"/>
  <c r="O499" i="1"/>
  <c r="Q499" i="1" s="1" a="1"/>
  <c r="Q499" i="1" s="1"/>
  <c r="S498" i="1" a="1"/>
  <c r="S498" i="1" s="1"/>
  <c r="T498" i="1" s="1" a="1"/>
  <c r="T498" i="1" s="1"/>
  <c r="O498" i="1" a="1"/>
  <c r="O498" i="1"/>
  <c r="Q498" i="1" s="1" a="1"/>
  <c r="Q498" i="1" s="1"/>
  <c r="S497" i="1" a="1"/>
  <c r="S497" i="1" s="1"/>
  <c r="T497" i="1" s="1" a="1"/>
  <c r="T497" i="1" s="1"/>
  <c r="O497" i="1" a="1"/>
  <c r="O497" i="1"/>
  <c r="Q497" i="1" s="1" a="1"/>
  <c r="Q497" i="1" s="1"/>
  <c r="S496" i="1" a="1"/>
  <c r="S496" i="1" s="1"/>
  <c r="T496" i="1" s="1" a="1"/>
  <c r="T496" i="1" s="1"/>
  <c r="O496" i="1" a="1"/>
  <c r="O496" i="1"/>
  <c r="Q496" i="1" s="1" a="1"/>
  <c r="Q496" i="1" s="1"/>
  <c r="S495" i="1" a="1"/>
  <c r="S495" i="1" s="1"/>
  <c r="T495" i="1" s="1" a="1"/>
  <c r="T495" i="1" s="1"/>
  <c r="O495" i="1" a="1"/>
  <c r="O495" i="1"/>
  <c r="Q495" i="1" s="1" a="1"/>
  <c r="Q495" i="1" s="1"/>
  <c r="S494" i="1" a="1"/>
  <c r="S494" i="1" s="1"/>
  <c r="T494" i="1" s="1" a="1"/>
  <c r="T494" i="1" s="1"/>
  <c r="O494" i="1" a="1"/>
  <c r="O494" i="1"/>
  <c r="Q494" i="1" s="1" a="1"/>
  <c r="Q494" i="1" s="1"/>
  <c r="S493" i="1" a="1"/>
  <c r="S493" i="1" s="1"/>
  <c r="T493" i="1" s="1" a="1"/>
  <c r="T493" i="1" s="1"/>
  <c r="O493" i="1" a="1"/>
  <c r="O493" i="1"/>
  <c r="Q493" i="1" s="1" a="1"/>
  <c r="Q493" i="1" s="1"/>
  <c r="S492" i="1" a="1"/>
  <c r="S492" i="1" s="1"/>
  <c r="T492" i="1" s="1" a="1"/>
  <c r="T492" i="1" s="1"/>
  <c r="O492" i="1" a="1"/>
  <c r="O492" i="1"/>
  <c r="Q492" i="1" s="1" a="1"/>
  <c r="Q492" i="1" s="1"/>
  <c r="S491" i="1" a="1"/>
  <c r="S491" i="1" s="1"/>
  <c r="T491" i="1" s="1" a="1"/>
  <c r="T491" i="1" s="1"/>
  <c r="O491" i="1" a="1"/>
  <c r="O491" i="1"/>
  <c r="Q491" i="1" s="1" a="1"/>
  <c r="Q491" i="1" s="1"/>
  <c r="S490" i="1" a="1"/>
  <c r="S490" i="1" s="1"/>
  <c r="T490" i="1" s="1" a="1"/>
  <c r="T490" i="1" s="1"/>
  <c r="O490" i="1" a="1"/>
  <c r="O490" i="1"/>
  <c r="Q490" i="1" s="1" a="1"/>
  <c r="Q490" i="1" s="1"/>
  <c r="S489" i="1" a="1"/>
  <c r="S489" i="1" s="1"/>
  <c r="T489" i="1" s="1" a="1"/>
  <c r="T489" i="1" s="1"/>
  <c r="O489" i="1" a="1"/>
  <c r="O489" i="1" s="1"/>
  <c r="Q489" i="1" s="1" a="1"/>
  <c r="Q489" i="1" s="1"/>
  <c r="S488" i="1" a="1"/>
  <c r="S488" i="1"/>
  <c r="O488" i="1" a="1"/>
  <c r="O488" i="1" s="1"/>
  <c r="Q488" i="1" s="1" a="1"/>
  <c r="Q488" i="1" s="1"/>
  <c r="S487" i="1" a="1"/>
  <c r="S487" i="1" s="1"/>
  <c r="T487" i="1" s="1" a="1"/>
  <c r="T487" i="1" s="1"/>
  <c r="O487" i="1" a="1"/>
  <c r="O487" i="1" s="1"/>
  <c r="Q487" i="1" s="1" a="1"/>
  <c r="Q487" i="1" s="1"/>
  <c r="S486" i="1" a="1"/>
  <c r="S486" i="1"/>
  <c r="T486" i="1" s="1" a="1"/>
  <c r="T486" i="1" s="1"/>
  <c r="O486" i="1" a="1"/>
  <c r="O486" i="1" s="1"/>
  <c r="Q486" i="1" s="1" a="1"/>
  <c r="Q486" i="1" s="1"/>
  <c r="S485" i="1" a="1"/>
  <c r="S485" i="1" s="1"/>
  <c r="T485" i="1" s="1" a="1"/>
  <c r="T485" i="1" s="1"/>
  <c r="O485" i="1" a="1"/>
  <c r="O485" i="1" s="1"/>
  <c r="Q485" i="1" s="1" a="1"/>
  <c r="Q485" i="1" s="1"/>
  <c r="S484" i="1" a="1"/>
  <c r="S484" i="1"/>
  <c r="T484" i="1" s="1" a="1"/>
  <c r="T484" i="1" s="1"/>
  <c r="O484" i="1" a="1"/>
  <c r="O484" i="1" s="1"/>
  <c r="Q484" i="1" s="1" a="1"/>
  <c r="Q484" i="1" s="1"/>
  <c r="S483" i="1" a="1"/>
  <c r="S483" i="1" s="1"/>
  <c r="O483" i="1" a="1"/>
  <c r="O483" i="1" s="1"/>
  <c r="Q483" i="1" s="1" a="1"/>
  <c r="Q483" i="1" s="1"/>
  <c r="S482" i="1" a="1"/>
  <c r="S482" i="1"/>
  <c r="T482" i="1" s="1" a="1"/>
  <c r="T482" i="1" s="1"/>
  <c r="O482" i="1" a="1"/>
  <c r="O482" i="1" s="1"/>
  <c r="Q482" i="1" s="1" a="1"/>
  <c r="Q482" i="1" s="1"/>
  <c r="S481" i="1" a="1"/>
  <c r="S481" i="1" s="1"/>
  <c r="T481" i="1" s="1" a="1"/>
  <c r="T481" i="1" s="1"/>
  <c r="O481" i="1" a="1"/>
  <c r="O481" i="1" s="1"/>
  <c r="Q481" i="1" s="1" a="1"/>
  <c r="Q481" i="1" s="1"/>
  <c r="S480" i="1" a="1"/>
  <c r="S480" i="1"/>
  <c r="O480" i="1" a="1"/>
  <c r="O480" i="1" s="1"/>
  <c r="Q480" i="1" s="1" a="1"/>
  <c r="Q480" i="1" s="1"/>
  <c r="S479" i="1" a="1"/>
  <c r="S479" i="1" s="1"/>
  <c r="T479" i="1" s="1" a="1"/>
  <c r="T479" i="1" s="1"/>
  <c r="O479" i="1" a="1"/>
  <c r="O479" i="1" s="1"/>
  <c r="Q479" i="1" s="1" a="1"/>
  <c r="Q479" i="1" s="1"/>
  <c r="S478" i="1" a="1"/>
  <c r="S478" i="1"/>
  <c r="T478" i="1" s="1" a="1"/>
  <c r="T478" i="1" s="1"/>
  <c r="O478" i="1" a="1"/>
  <c r="O478" i="1" s="1"/>
  <c r="Q478" i="1" s="1" a="1"/>
  <c r="Q478" i="1" s="1"/>
  <c r="S477" i="1" a="1"/>
  <c r="S477" i="1" s="1"/>
  <c r="T477" i="1" s="1" a="1"/>
  <c r="T477" i="1" s="1"/>
  <c r="O477" i="1" a="1"/>
  <c r="O477" i="1" s="1"/>
  <c r="Q477" i="1" s="1" a="1"/>
  <c r="Q477" i="1" s="1"/>
  <c r="S476" i="1" a="1"/>
  <c r="S476" i="1"/>
  <c r="T476" i="1" s="1" a="1"/>
  <c r="T476" i="1" s="1"/>
  <c r="O476" i="1" a="1"/>
  <c r="O476" i="1" s="1"/>
  <c r="Q476" i="1" s="1" a="1"/>
  <c r="Q476" i="1" s="1"/>
  <c r="S475" i="1" a="1"/>
  <c r="S475" i="1" s="1"/>
  <c r="O475" i="1" a="1"/>
  <c r="O475" i="1" s="1"/>
  <c r="Q475" i="1" s="1" a="1"/>
  <c r="Q475" i="1" s="1"/>
  <c r="S474" i="1" a="1"/>
  <c r="S474" i="1"/>
  <c r="T474" i="1" s="1" a="1"/>
  <c r="T474" i="1" s="1"/>
  <c r="O474" i="1" a="1"/>
  <c r="O474" i="1" s="1"/>
  <c r="Q474" i="1" s="1" a="1"/>
  <c r="Q474" i="1" s="1"/>
  <c r="S473" i="1" a="1"/>
  <c r="S473" i="1" s="1"/>
  <c r="T473" i="1" s="1" a="1"/>
  <c r="T473" i="1" s="1"/>
  <c r="O473" i="1" a="1"/>
  <c r="O473" i="1" s="1"/>
  <c r="Q473" i="1" s="1" a="1"/>
  <c r="Q473" i="1" s="1"/>
  <c r="S472" i="1" a="1"/>
  <c r="S472" i="1"/>
  <c r="O472" i="1" a="1"/>
  <c r="O472" i="1" s="1"/>
  <c r="Q472" i="1" s="1" a="1"/>
  <c r="Q472" i="1" s="1"/>
  <c r="S471" i="1" a="1"/>
  <c r="S471" i="1" s="1"/>
  <c r="T471" i="1" s="1" a="1"/>
  <c r="T471" i="1" s="1"/>
  <c r="O471" i="1" a="1"/>
  <c r="O471" i="1" s="1"/>
  <c r="Q471" i="1" s="1" a="1"/>
  <c r="Q471" i="1" s="1"/>
  <c r="S470" i="1" a="1"/>
  <c r="S470" i="1"/>
  <c r="T470" i="1" s="1" a="1"/>
  <c r="T470" i="1" s="1"/>
  <c r="O470" i="1" a="1"/>
  <c r="O470" i="1" s="1"/>
  <c r="Q470" i="1" s="1" a="1"/>
  <c r="Q470" i="1" s="1"/>
  <c r="S469" i="1" a="1"/>
  <c r="S469" i="1" s="1"/>
  <c r="T469" i="1" s="1" a="1"/>
  <c r="T469" i="1" s="1"/>
  <c r="O469" i="1" a="1"/>
  <c r="O469" i="1" s="1"/>
  <c r="Q469" i="1" s="1" a="1"/>
  <c r="Q469" i="1" s="1"/>
  <c r="S468" i="1" a="1"/>
  <c r="S468" i="1"/>
  <c r="T468" i="1" s="1" a="1"/>
  <c r="T468" i="1" s="1"/>
  <c r="O468" i="1" a="1"/>
  <c r="O468" i="1" s="1"/>
  <c r="Q468" i="1" s="1" a="1"/>
  <c r="Q468" i="1" s="1"/>
  <c r="S467" i="1" a="1"/>
  <c r="S467" i="1" s="1"/>
  <c r="O467" i="1" a="1"/>
  <c r="O467" i="1" s="1"/>
  <c r="Q467" i="1" s="1" a="1"/>
  <c r="Q467" i="1" s="1"/>
  <c r="S466" i="1" a="1"/>
  <c r="S466" i="1"/>
  <c r="T466" i="1" s="1" a="1"/>
  <c r="T466" i="1" s="1"/>
  <c r="O466" i="1" a="1"/>
  <c r="O466" i="1" s="1"/>
  <c r="Q466" i="1" s="1" a="1"/>
  <c r="Q466" i="1" s="1"/>
  <c r="S465" i="1" a="1"/>
  <c r="S465" i="1" s="1"/>
  <c r="T465" i="1" s="1" a="1"/>
  <c r="T465" i="1" s="1"/>
  <c r="O465" i="1" a="1"/>
  <c r="O465" i="1" s="1"/>
  <c r="Q465" i="1" s="1" a="1"/>
  <c r="Q465" i="1" s="1"/>
  <c r="S464" i="1" a="1"/>
  <c r="S464" i="1"/>
  <c r="O464" i="1" a="1"/>
  <c r="O464" i="1" s="1"/>
  <c r="Q464" i="1" s="1" a="1"/>
  <c r="Q464" i="1" s="1"/>
  <c r="S463" i="1" a="1"/>
  <c r="S463" i="1" s="1"/>
  <c r="T463" i="1" s="1" a="1"/>
  <c r="T463" i="1" s="1"/>
  <c r="O463" i="1" a="1"/>
  <c r="O463" i="1" s="1"/>
  <c r="Q463" i="1" s="1" a="1"/>
  <c r="Q463" i="1" s="1"/>
  <c r="S462" i="1" a="1"/>
  <c r="S462" i="1"/>
  <c r="T462" i="1" s="1" a="1"/>
  <c r="T462" i="1" s="1"/>
  <c r="O462" i="1" a="1"/>
  <c r="O462" i="1" s="1"/>
  <c r="Q462" i="1" s="1" a="1"/>
  <c r="Q462" i="1" s="1"/>
  <c r="S461" i="1" a="1"/>
  <c r="S461" i="1" s="1"/>
  <c r="T461" i="1" s="1" a="1"/>
  <c r="T461" i="1" s="1"/>
  <c r="O461" i="1" a="1"/>
  <c r="O461" i="1" s="1"/>
  <c r="Q461" i="1" s="1" a="1"/>
  <c r="Q461" i="1" s="1"/>
  <c r="S460" i="1" a="1"/>
  <c r="S460" i="1"/>
  <c r="T460" i="1" s="1" a="1"/>
  <c r="T460" i="1" s="1"/>
  <c r="O460" i="1" a="1"/>
  <c r="O460" i="1" s="1"/>
  <c r="Q460" i="1" s="1" a="1"/>
  <c r="Q460" i="1" s="1"/>
  <c r="S459" i="1" a="1"/>
  <c r="S459" i="1" s="1"/>
  <c r="O459" i="1" a="1"/>
  <c r="O459" i="1" s="1"/>
  <c r="Q459" i="1" s="1" a="1"/>
  <c r="Q459" i="1" s="1"/>
  <c r="S458" i="1" a="1"/>
  <c r="S458" i="1"/>
  <c r="T458" i="1" s="1" a="1"/>
  <c r="T458" i="1" s="1"/>
  <c r="O458" i="1" a="1"/>
  <c r="O458" i="1" s="1"/>
  <c r="Q458" i="1" s="1" a="1"/>
  <c r="Q458" i="1" s="1"/>
  <c r="S457" i="1" a="1"/>
  <c r="S457" i="1" s="1"/>
  <c r="T457" i="1" s="1" a="1"/>
  <c r="T457" i="1" s="1"/>
  <c r="O457" i="1" a="1"/>
  <c r="O457" i="1" s="1"/>
  <c r="Q457" i="1" s="1" a="1"/>
  <c r="Q457" i="1" s="1"/>
  <c r="S456" i="1" a="1"/>
  <c r="S456" i="1"/>
  <c r="O456" i="1" a="1"/>
  <c r="O456" i="1" s="1"/>
  <c r="Q456" i="1" s="1" a="1"/>
  <c r="Q456" i="1" s="1"/>
  <c r="S455" i="1" a="1"/>
  <c r="S455" i="1" s="1"/>
  <c r="T455" i="1" s="1" a="1"/>
  <c r="T455" i="1" s="1"/>
  <c r="O455" i="1" a="1"/>
  <c r="O455" i="1" s="1"/>
  <c r="Q455" i="1" s="1" a="1"/>
  <c r="Q455" i="1" s="1"/>
  <c r="S454" i="1" a="1"/>
  <c r="S454" i="1"/>
  <c r="T454" i="1" s="1" a="1"/>
  <c r="T454" i="1" s="1"/>
  <c r="O454" i="1" a="1"/>
  <c r="O454" i="1" s="1"/>
  <c r="Q454" i="1" s="1" a="1"/>
  <c r="Q454" i="1" s="1"/>
  <c r="S453" i="1" a="1"/>
  <c r="S453" i="1" s="1"/>
  <c r="T453" i="1" s="1" a="1"/>
  <c r="T453" i="1" s="1"/>
  <c r="O453" i="1" a="1"/>
  <c r="O453" i="1" s="1"/>
  <c r="Q453" i="1" s="1" a="1"/>
  <c r="Q453" i="1" s="1"/>
  <c r="S452" i="1" a="1"/>
  <c r="S452" i="1"/>
  <c r="T452" i="1" s="1" a="1"/>
  <c r="T452" i="1" s="1"/>
  <c r="O452" i="1" a="1"/>
  <c r="O452" i="1" s="1"/>
  <c r="Q452" i="1" s="1" a="1"/>
  <c r="Q452" i="1" s="1"/>
  <c r="S451" i="1" a="1"/>
  <c r="S451" i="1" s="1"/>
  <c r="O451" i="1" a="1"/>
  <c r="O451" i="1" s="1"/>
  <c r="Q451" i="1" s="1" a="1"/>
  <c r="Q451" i="1" s="1"/>
  <c r="S450" i="1" a="1"/>
  <c r="S450" i="1"/>
  <c r="T450" i="1" s="1" a="1"/>
  <c r="T450" i="1" s="1"/>
  <c r="O450" i="1" a="1"/>
  <c r="O450" i="1" s="1"/>
  <c r="Q450" i="1" s="1" a="1"/>
  <c r="Q450" i="1" s="1"/>
  <c r="S449" i="1" a="1"/>
  <c r="S449" i="1" s="1"/>
  <c r="T449" i="1" s="1" a="1"/>
  <c r="T449" i="1" s="1"/>
  <c r="O449" i="1" a="1"/>
  <c r="O449" i="1" s="1"/>
  <c r="Q449" i="1" s="1" a="1"/>
  <c r="Q449" i="1" s="1"/>
  <c r="S448" i="1" a="1"/>
  <c r="S448" i="1"/>
  <c r="O448" i="1" a="1"/>
  <c r="O448" i="1" s="1"/>
  <c r="Q448" i="1" s="1" a="1"/>
  <c r="Q448" i="1" s="1"/>
  <c r="S447" i="1" a="1"/>
  <c r="S447" i="1" s="1"/>
  <c r="T447" i="1" s="1" a="1"/>
  <c r="T447" i="1" s="1"/>
  <c r="O447" i="1" a="1"/>
  <c r="O447" i="1" s="1"/>
  <c r="Q447" i="1" s="1" a="1"/>
  <c r="Q447" i="1" s="1"/>
  <c r="S446" i="1" a="1"/>
  <c r="S446" i="1"/>
  <c r="T446" i="1" s="1" a="1"/>
  <c r="T446" i="1" s="1"/>
  <c r="O446" i="1" a="1"/>
  <c r="O446" i="1" s="1"/>
  <c r="Q446" i="1" s="1" a="1"/>
  <c r="Q446" i="1" s="1"/>
  <c r="S445" i="1" a="1"/>
  <c r="S445" i="1" s="1"/>
  <c r="O445" i="1" a="1"/>
  <c r="O445" i="1" s="1"/>
  <c r="Q445" i="1" s="1" a="1"/>
  <c r="Q445" i="1" s="1"/>
  <c r="S444" i="1" a="1"/>
  <c r="S444" i="1"/>
  <c r="T444" i="1" s="1" a="1"/>
  <c r="T444" i="1" s="1"/>
  <c r="O444" i="1" a="1"/>
  <c r="O444" i="1" s="1"/>
  <c r="Q444" i="1" s="1" a="1"/>
  <c r="Q444" i="1" s="1"/>
  <c r="S443" i="1" a="1"/>
  <c r="S443" i="1" s="1"/>
  <c r="O443" i="1" a="1"/>
  <c r="O443" i="1" s="1"/>
  <c r="Q443" i="1" s="1" a="1"/>
  <c r="Q443" i="1" s="1"/>
  <c r="S442" i="1" a="1"/>
  <c r="S442" i="1"/>
  <c r="O442" i="1" a="1"/>
  <c r="O442" i="1" s="1"/>
  <c r="Q442" i="1" s="1" a="1"/>
  <c r="Q442" i="1" s="1"/>
  <c r="S441" i="1" a="1"/>
  <c r="S441" i="1" s="1"/>
  <c r="T441" i="1" s="1" a="1"/>
  <c r="T441" i="1" s="1"/>
  <c r="O441" i="1" a="1"/>
  <c r="O441" i="1" s="1"/>
  <c r="Q441" i="1" s="1" a="1"/>
  <c r="Q441" i="1" s="1"/>
  <c r="S440" i="1" a="1"/>
  <c r="S440" i="1"/>
  <c r="O440" i="1" a="1"/>
  <c r="O440" i="1" s="1"/>
  <c r="Q440" i="1" s="1" a="1"/>
  <c r="Q440" i="1" s="1"/>
  <c r="S439" i="1" a="1"/>
  <c r="S439" i="1" s="1"/>
  <c r="T439" i="1" s="1" a="1"/>
  <c r="T439" i="1" s="1"/>
  <c r="O439" i="1" a="1"/>
  <c r="O439" i="1" s="1"/>
  <c r="Q439" i="1" s="1" a="1"/>
  <c r="Q439" i="1" s="1"/>
  <c r="S438" i="1" a="1"/>
  <c r="S438" i="1"/>
  <c r="T438" i="1" s="1" a="1"/>
  <c r="T438" i="1" s="1"/>
  <c r="O438" i="1" a="1"/>
  <c r="O438" i="1" s="1"/>
  <c r="Q438" i="1" s="1" a="1"/>
  <c r="Q438" i="1" s="1"/>
  <c r="S437" i="1" a="1"/>
  <c r="S437" i="1" s="1"/>
  <c r="O437" i="1" a="1"/>
  <c r="O437" i="1" s="1"/>
  <c r="Q437" i="1" s="1" a="1"/>
  <c r="Q437" i="1" s="1"/>
  <c r="S436" i="1" a="1"/>
  <c r="S436" i="1"/>
  <c r="T436" i="1" s="1" a="1"/>
  <c r="T436" i="1" s="1"/>
  <c r="O436" i="1" a="1"/>
  <c r="O436" i="1" s="1"/>
  <c r="Q436" i="1" s="1" a="1"/>
  <c r="Q436" i="1" s="1"/>
  <c r="S435" i="1" a="1"/>
  <c r="S435" i="1" s="1"/>
  <c r="O435" i="1" a="1"/>
  <c r="O435" i="1" s="1"/>
  <c r="Q435" i="1" s="1" a="1"/>
  <c r="Q435" i="1" s="1"/>
  <c r="S434" i="1" a="1"/>
  <c r="S434" i="1"/>
  <c r="O434" i="1" a="1"/>
  <c r="O434" i="1" s="1"/>
  <c r="Q434" i="1" s="1" a="1"/>
  <c r="Q434" i="1" s="1"/>
  <c r="S433" i="1" a="1"/>
  <c r="S433" i="1" s="1"/>
  <c r="T433" i="1" s="1" a="1"/>
  <c r="T433" i="1" s="1"/>
  <c r="O433" i="1" a="1"/>
  <c r="O433" i="1" s="1"/>
  <c r="Q433" i="1" s="1" a="1"/>
  <c r="Q433" i="1" s="1"/>
  <c r="S432" i="1" a="1"/>
  <c r="S432" i="1"/>
  <c r="O432" i="1" a="1"/>
  <c r="O432" i="1" s="1"/>
  <c r="Q432" i="1" s="1" a="1"/>
  <c r="Q432" i="1" s="1"/>
  <c r="S431" i="1" a="1"/>
  <c r="S431" i="1" s="1"/>
  <c r="T431" i="1" s="1" a="1"/>
  <c r="T431" i="1" s="1"/>
  <c r="O431" i="1" a="1"/>
  <c r="O431" i="1" s="1"/>
  <c r="Q431" i="1" s="1" a="1"/>
  <c r="Q431" i="1" s="1"/>
  <c r="S430" i="1" a="1"/>
  <c r="S430" i="1"/>
  <c r="T430" i="1" s="1" a="1"/>
  <c r="T430" i="1" s="1"/>
  <c r="O430" i="1" a="1"/>
  <c r="O430" i="1" s="1"/>
  <c r="Q430" i="1" s="1" a="1"/>
  <c r="Q430" i="1" s="1"/>
  <c r="S429" i="1" a="1"/>
  <c r="S429" i="1" s="1"/>
  <c r="O429" i="1" a="1"/>
  <c r="O429" i="1" s="1"/>
  <c r="Q429" i="1" s="1" a="1"/>
  <c r="Q429" i="1" s="1"/>
  <c r="S428" i="1" a="1"/>
  <c r="S428" i="1"/>
  <c r="T428" i="1" s="1" a="1"/>
  <c r="T428" i="1" s="1"/>
  <c r="O428" i="1" a="1"/>
  <c r="O428" i="1" s="1"/>
  <c r="Q428" i="1" s="1" a="1"/>
  <c r="Q428" i="1" s="1"/>
  <c r="S427" i="1" a="1"/>
  <c r="S427" i="1" s="1"/>
  <c r="O427" i="1" a="1"/>
  <c r="O427" i="1" s="1"/>
  <c r="Q427" i="1" s="1" a="1"/>
  <c r="Q427" i="1" s="1"/>
  <c r="S426" i="1" a="1"/>
  <c r="S426" i="1"/>
  <c r="O426" i="1" a="1"/>
  <c r="O426" i="1" s="1"/>
  <c r="Q426" i="1" s="1" a="1"/>
  <c r="Q426" i="1" s="1"/>
  <c r="S425" i="1" a="1"/>
  <c r="S425" i="1" s="1"/>
  <c r="T425" i="1" s="1" a="1"/>
  <c r="T425" i="1" s="1"/>
  <c r="O425" i="1" a="1"/>
  <c r="O425" i="1" s="1"/>
  <c r="Q425" i="1" s="1" a="1"/>
  <c r="Q425" i="1" s="1"/>
  <c r="S424" i="1" a="1"/>
  <c r="S424" i="1"/>
  <c r="O424" i="1" a="1"/>
  <c r="O424" i="1" s="1"/>
  <c r="Q424" i="1" s="1" a="1"/>
  <c r="Q424" i="1" s="1"/>
  <c r="S423" i="1" a="1"/>
  <c r="S423" i="1" s="1"/>
  <c r="T423" i="1" s="1" a="1"/>
  <c r="T423" i="1" s="1"/>
  <c r="O423" i="1" a="1"/>
  <c r="O423" i="1" s="1"/>
  <c r="Q423" i="1" s="1" a="1"/>
  <c r="Q423" i="1" s="1"/>
  <c r="S422" i="1" a="1"/>
  <c r="S422" i="1"/>
  <c r="T422" i="1" s="1" a="1"/>
  <c r="T422" i="1" s="1"/>
  <c r="O422" i="1" a="1"/>
  <c r="O422" i="1" s="1"/>
  <c r="Q422" i="1" s="1" a="1"/>
  <c r="Q422" i="1" s="1"/>
  <c r="S421" i="1" a="1"/>
  <c r="S421" i="1" s="1"/>
  <c r="O421" i="1" a="1"/>
  <c r="O421" i="1" s="1"/>
  <c r="Q421" i="1" s="1" a="1"/>
  <c r="Q421" i="1" s="1"/>
  <c r="S420" i="1" a="1"/>
  <c r="S420" i="1"/>
  <c r="T420" i="1" s="1" a="1"/>
  <c r="T420" i="1" s="1"/>
  <c r="O420" i="1" a="1"/>
  <c r="O420" i="1" s="1"/>
  <c r="Q420" i="1" s="1" a="1"/>
  <c r="Q420" i="1" s="1"/>
  <c r="S419" i="1" a="1"/>
  <c r="S419" i="1" s="1"/>
  <c r="O419" i="1" a="1"/>
  <c r="O419" i="1" s="1"/>
  <c r="Q419" i="1" s="1" a="1"/>
  <c r="Q419" i="1" s="1"/>
  <c r="S418" i="1" a="1"/>
  <c r="S418" i="1"/>
  <c r="O418" i="1" a="1"/>
  <c r="O418" i="1" s="1"/>
  <c r="Q418" i="1" s="1" a="1"/>
  <c r="Q418" i="1" s="1"/>
  <c r="S417" i="1" a="1"/>
  <c r="S417" i="1" s="1"/>
  <c r="T417" i="1" s="1" a="1"/>
  <c r="T417" i="1" s="1"/>
  <c r="O417" i="1" a="1"/>
  <c r="O417" i="1" s="1"/>
  <c r="Q417" i="1" s="1" a="1"/>
  <c r="Q417" i="1" s="1"/>
  <c r="S416" i="1" a="1"/>
  <c r="S416" i="1"/>
  <c r="O416" i="1" a="1"/>
  <c r="O416" i="1" s="1"/>
  <c r="Q416" i="1" s="1" a="1"/>
  <c r="Q416" i="1" s="1"/>
  <c r="S415" i="1" a="1"/>
  <c r="S415" i="1" s="1"/>
  <c r="T415" i="1" s="1" a="1"/>
  <c r="T415" i="1" s="1"/>
  <c r="O415" i="1" a="1"/>
  <c r="O415" i="1" s="1"/>
  <c r="Q415" i="1" s="1" a="1"/>
  <c r="Q415" i="1" s="1"/>
  <c r="S414" i="1" a="1"/>
  <c r="S414" i="1"/>
  <c r="T414" i="1" s="1" a="1"/>
  <c r="T414" i="1" s="1"/>
  <c r="O414" i="1" a="1"/>
  <c r="O414" i="1" s="1"/>
  <c r="Q414" i="1" s="1" a="1"/>
  <c r="Q414" i="1" s="1"/>
  <c r="S413" i="1" a="1"/>
  <c r="S413" i="1" s="1"/>
  <c r="O413" i="1" a="1"/>
  <c r="O413" i="1" s="1"/>
  <c r="Q413" i="1" s="1" a="1"/>
  <c r="Q413" i="1" s="1"/>
  <c r="S412" i="1" a="1"/>
  <c r="S412" i="1"/>
  <c r="T412" i="1" s="1" a="1"/>
  <c r="T412" i="1" s="1"/>
  <c r="O412" i="1" a="1"/>
  <c r="O412" i="1" s="1"/>
  <c r="Q412" i="1" s="1" a="1"/>
  <c r="Q412" i="1" s="1"/>
  <c r="S411" i="1" a="1"/>
  <c r="S411" i="1" s="1"/>
  <c r="O411" i="1" a="1"/>
  <c r="O411" i="1" s="1"/>
  <c r="Q411" i="1" s="1" a="1"/>
  <c r="Q411" i="1" s="1"/>
  <c r="S410" i="1" a="1"/>
  <c r="S410" i="1"/>
  <c r="O410" i="1" a="1"/>
  <c r="O410" i="1" s="1"/>
  <c r="Q410" i="1" s="1" a="1"/>
  <c r="Q410" i="1" s="1"/>
  <c r="S409" i="1" a="1"/>
  <c r="S409" i="1" s="1"/>
  <c r="T409" i="1" s="1" a="1"/>
  <c r="T409" i="1" s="1"/>
  <c r="O409" i="1" a="1"/>
  <c r="O409" i="1" s="1"/>
  <c r="Q409" i="1" s="1" a="1"/>
  <c r="Q409" i="1" s="1"/>
  <c r="S408" i="1" a="1"/>
  <c r="S408" i="1"/>
  <c r="O408" i="1" a="1"/>
  <c r="O408" i="1" s="1"/>
  <c r="Q408" i="1" s="1" a="1"/>
  <c r="Q408" i="1" s="1"/>
  <c r="S407" i="1" a="1"/>
  <c r="S407" i="1" s="1"/>
  <c r="T407" i="1" s="1" a="1"/>
  <c r="T407" i="1" s="1"/>
  <c r="O407" i="1" a="1"/>
  <c r="O407" i="1" s="1"/>
  <c r="Q407" i="1" s="1" a="1"/>
  <c r="Q407" i="1" s="1"/>
  <c r="S406" i="1" a="1"/>
  <c r="S406" i="1"/>
  <c r="T406" i="1" s="1" a="1"/>
  <c r="T406" i="1" s="1"/>
  <c r="O406" i="1" a="1"/>
  <c r="O406" i="1" s="1"/>
  <c r="Q406" i="1" s="1" a="1"/>
  <c r="Q406" i="1" s="1"/>
  <c r="S405" i="1" a="1"/>
  <c r="S405" i="1" s="1"/>
  <c r="O405" i="1" a="1"/>
  <c r="O405" i="1" s="1"/>
  <c r="Q405" i="1" s="1" a="1"/>
  <c r="Q405" i="1" s="1"/>
  <c r="S404" i="1" a="1"/>
  <c r="S404" i="1"/>
  <c r="T404" i="1" s="1" a="1"/>
  <c r="T404" i="1" s="1"/>
  <c r="O404" i="1" a="1"/>
  <c r="O404" i="1" s="1"/>
  <c r="Q404" i="1" s="1" a="1"/>
  <c r="Q404" i="1" s="1"/>
  <c r="S403" i="1" a="1"/>
  <c r="S403" i="1" s="1"/>
  <c r="O403" i="1" a="1"/>
  <c r="O403" i="1" s="1"/>
  <c r="Q403" i="1" s="1" a="1"/>
  <c r="Q403" i="1" s="1"/>
  <c r="S402" i="1" a="1"/>
  <c r="S402" i="1"/>
  <c r="O402" i="1" a="1"/>
  <c r="O402" i="1" s="1"/>
  <c r="Q402" i="1" s="1" a="1"/>
  <c r="Q402" i="1" s="1"/>
  <c r="S401" i="1" a="1"/>
  <c r="S401" i="1" s="1"/>
  <c r="T401" i="1" s="1" a="1"/>
  <c r="T401" i="1" s="1"/>
  <c r="O401" i="1" a="1"/>
  <c r="O401" i="1" s="1"/>
  <c r="Q401" i="1" s="1" a="1"/>
  <c r="Q401" i="1" s="1"/>
  <c r="S400" i="1" a="1"/>
  <c r="S400" i="1"/>
  <c r="O400" i="1" a="1"/>
  <c r="O400" i="1" s="1"/>
  <c r="Q400" i="1" s="1" a="1"/>
  <c r="Q400" i="1" s="1"/>
  <c r="S399" i="1" a="1"/>
  <c r="S399" i="1" s="1"/>
  <c r="T399" i="1" s="1" a="1"/>
  <c r="T399" i="1" s="1"/>
  <c r="O399" i="1" a="1"/>
  <c r="O399" i="1" s="1"/>
  <c r="Q399" i="1" s="1" a="1"/>
  <c r="Q399" i="1" s="1"/>
  <c r="S398" i="1" a="1"/>
  <c r="S398" i="1"/>
  <c r="T398" i="1" s="1" a="1"/>
  <c r="T398" i="1" s="1"/>
  <c r="O398" i="1" a="1"/>
  <c r="O398" i="1" s="1"/>
  <c r="Q398" i="1" s="1" a="1"/>
  <c r="Q398" i="1" s="1"/>
  <c r="S397" i="1" a="1"/>
  <c r="S397" i="1" s="1"/>
  <c r="O397" i="1" a="1"/>
  <c r="O397" i="1" s="1"/>
  <c r="Q397" i="1" s="1" a="1"/>
  <c r="Q397" i="1" s="1"/>
  <c r="S396" i="1" a="1"/>
  <c r="S396" i="1"/>
  <c r="T396" i="1" s="1" a="1"/>
  <c r="T396" i="1" s="1"/>
  <c r="O396" i="1" a="1"/>
  <c r="O396" i="1" s="1"/>
  <c r="Q396" i="1" s="1" a="1"/>
  <c r="Q396" i="1" s="1"/>
  <c r="S395" i="1" a="1"/>
  <c r="S395" i="1" s="1"/>
  <c r="O395" i="1" a="1"/>
  <c r="O395" i="1" s="1"/>
  <c r="Q395" i="1" s="1" a="1"/>
  <c r="Q395" i="1" s="1"/>
  <c r="S394" i="1" a="1"/>
  <c r="S394" i="1"/>
  <c r="O394" i="1" a="1"/>
  <c r="O394" i="1" s="1"/>
  <c r="Q394" i="1" s="1" a="1"/>
  <c r="Q394" i="1" s="1"/>
  <c r="S393" i="1" a="1"/>
  <c r="S393" i="1" s="1"/>
  <c r="T393" i="1" s="1" a="1"/>
  <c r="T393" i="1" s="1"/>
  <c r="O393" i="1" a="1"/>
  <c r="O393" i="1" s="1"/>
  <c r="Q393" i="1" s="1" a="1"/>
  <c r="Q393" i="1" s="1"/>
  <c r="S392" i="1" a="1"/>
  <c r="S392" i="1"/>
  <c r="O392" i="1" a="1"/>
  <c r="O392" i="1" s="1"/>
  <c r="Q392" i="1" s="1" a="1"/>
  <c r="Q392" i="1" s="1"/>
  <c r="S391" i="1" a="1"/>
  <c r="S391" i="1" s="1"/>
  <c r="T391" i="1" s="1" a="1"/>
  <c r="T391" i="1" s="1"/>
  <c r="O391" i="1" a="1"/>
  <c r="O391" i="1" s="1"/>
  <c r="Q391" i="1" s="1" a="1"/>
  <c r="Q391" i="1" s="1"/>
  <c r="S390" i="1" a="1"/>
  <c r="S390" i="1"/>
  <c r="T390" i="1" s="1" a="1"/>
  <c r="T390" i="1" s="1"/>
  <c r="O390" i="1" a="1"/>
  <c r="O390" i="1" s="1"/>
  <c r="Q390" i="1" s="1" a="1"/>
  <c r="Q390" i="1" s="1"/>
  <c r="S389" i="1" a="1"/>
  <c r="S389" i="1" s="1"/>
  <c r="O389" i="1" a="1"/>
  <c r="O389" i="1" s="1"/>
  <c r="Q389" i="1" s="1" a="1"/>
  <c r="Q389" i="1" s="1"/>
  <c r="S388" i="1" a="1"/>
  <c r="S388" i="1"/>
  <c r="T388" i="1" s="1" a="1"/>
  <c r="T388" i="1" s="1"/>
  <c r="O388" i="1" a="1"/>
  <c r="O388" i="1" s="1"/>
  <c r="Q388" i="1" s="1" a="1"/>
  <c r="Q388" i="1" s="1"/>
  <c r="S387" i="1" a="1"/>
  <c r="S387" i="1" s="1"/>
  <c r="O387" i="1" a="1"/>
  <c r="O387" i="1" s="1"/>
  <c r="Q387" i="1" s="1" a="1"/>
  <c r="Q387" i="1" s="1"/>
  <c r="S386" i="1" a="1"/>
  <c r="S386" i="1"/>
  <c r="O386" i="1" a="1"/>
  <c r="O386" i="1" s="1"/>
  <c r="Q386" i="1" s="1" a="1"/>
  <c r="Q386" i="1" s="1"/>
  <c r="S385" i="1" a="1"/>
  <c r="S385" i="1" s="1"/>
  <c r="T385" i="1" s="1" a="1"/>
  <c r="T385" i="1" s="1"/>
  <c r="O385" i="1" a="1"/>
  <c r="O385" i="1" s="1"/>
  <c r="Q385" i="1" s="1" a="1"/>
  <c r="Q385" i="1" s="1"/>
  <c r="S384" i="1" a="1"/>
  <c r="S384" i="1"/>
  <c r="O384" i="1" a="1"/>
  <c r="O384" i="1" s="1"/>
  <c r="Q384" i="1" s="1" a="1"/>
  <c r="Q384" i="1" s="1"/>
  <c r="S383" i="1" a="1"/>
  <c r="S383" i="1" s="1"/>
  <c r="T383" i="1" s="1" a="1"/>
  <c r="T383" i="1" s="1"/>
  <c r="O383" i="1" a="1"/>
  <c r="O383" i="1" s="1"/>
  <c r="Q383" i="1" s="1" a="1"/>
  <c r="Q383" i="1" s="1"/>
  <c r="S382" i="1" a="1"/>
  <c r="S382" i="1"/>
  <c r="T382" i="1" s="1" a="1"/>
  <c r="T382" i="1" s="1"/>
  <c r="O382" i="1" a="1"/>
  <c r="O382" i="1" s="1"/>
  <c r="Q382" i="1" s="1" a="1"/>
  <c r="Q382" i="1" s="1"/>
  <c r="S381" i="1" a="1"/>
  <c r="S381" i="1" s="1"/>
  <c r="O381" i="1" a="1"/>
  <c r="O381" i="1" s="1"/>
  <c r="Q381" i="1" s="1" a="1"/>
  <c r="Q381" i="1" s="1"/>
  <c r="S380" i="1" a="1"/>
  <c r="S380" i="1"/>
  <c r="T380" i="1" s="1" a="1"/>
  <c r="T380" i="1" s="1"/>
  <c r="O380" i="1" a="1"/>
  <c r="O380" i="1" s="1"/>
  <c r="Q380" i="1" s="1" a="1"/>
  <c r="Q380" i="1" s="1"/>
  <c r="S379" i="1" a="1"/>
  <c r="S379" i="1" s="1"/>
  <c r="T379" i="1" s="1" a="1"/>
  <c r="T379" i="1" s="1"/>
  <c r="O379" i="1" a="1"/>
  <c r="O379" i="1" s="1"/>
  <c r="Q379" i="1" s="1" a="1"/>
  <c r="Q379" i="1" s="1"/>
  <c r="S378" i="1" a="1"/>
  <c r="S378" i="1"/>
  <c r="O378" i="1" a="1"/>
  <c r="O378" i="1" s="1"/>
  <c r="Q378" i="1" s="1" a="1"/>
  <c r="Q378" i="1" s="1"/>
  <c r="T377" i="1" a="1"/>
  <c r="T377" i="1" s="1"/>
  <c r="S377" i="1" a="1"/>
  <c r="S377" i="1" s="1"/>
  <c r="O377" i="1" a="1"/>
  <c r="O377" i="1" s="1"/>
  <c r="Q377" i="1" s="1" a="1"/>
  <c r="Q377" i="1" s="1"/>
  <c r="S376" i="1" a="1"/>
  <c r="S376" i="1"/>
  <c r="T376" i="1" s="1" a="1"/>
  <c r="T376" i="1" s="1"/>
  <c r="O376" i="1" a="1"/>
  <c r="O376" i="1" s="1"/>
  <c r="Q376" i="1" s="1" a="1"/>
  <c r="Q376" i="1" s="1"/>
  <c r="S375" i="1" a="1"/>
  <c r="S375" i="1" s="1"/>
  <c r="T375" i="1" s="1" a="1"/>
  <c r="T375" i="1" s="1"/>
  <c r="O375" i="1" a="1"/>
  <c r="O375" i="1" s="1"/>
  <c r="Q375" i="1" s="1" a="1"/>
  <c r="Q375" i="1" s="1"/>
  <c r="S374" i="1" a="1"/>
  <c r="S374" i="1"/>
  <c r="O374" i="1" a="1"/>
  <c r="O374" i="1" s="1"/>
  <c r="Q374" i="1" s="1" a="1"/>
  <c r="Q374" i="1" s="1"/>
  <c r="S373" i="1" a="1"/>
  <c r="S373" i="1" s="1"/>
  <c r="O373" i="1" a="1"/>
  <c r="O373" i="1" s="1"/>
  <c r="Q373" i="1" s="1" a="1"/>
  <c r="Q373" i="1" s="1"/>
  <c r="S372" i="1" a="1"/>
  <c r="S372" i="1" s="1"/>
  <c r="O372" i="1" a="1"/>
  <c r="O372" i="1" s="1"/>
  <c r="Q372" i="1" s="1" a="1"/>
  <c r="Q372" i="1" s="1"/>
  <c r="S371" i="1" a="1"/>
  <c r="S371" i="1" s="1"/>
  <c r="O371" i="1" a="1"/>
  <c r="O371" i="1" s="1"/>
  <c r="Q371" i="1" s="1" a="1"/>
  <c r="Q371" i="1" s="1"/>
  <c r="S370" i="1" a="1"/>
  <c r="S370" i="1" s="1"/>
  <c r="O370" i="1" a="1"/>
  <c r="O370" i="1" s="1"/>
  <c r="Q370" i="1" s="1" a="1"/>
  <c r="Q370" i="1" s="1"/>
  <c r="S369" i="1" a="1"/>
  <c r="S369" i="1" s="1"/>
  <c r="O369" i="1" a="1"/>
  <c r="O369" i="1" s="1"/>
  <c r="Q369" i="1" s="1" a="1"/>
  <c r="Q369" i="1" s="1"/>
  <c r="S368" i="1" a="1"/>
  <c r="S368" i="1" s="1"/>
  <c r="O368" i="1" a="1"/>
  <c r="O368" i="1" s="1"/>
  <c r="Q368" i="1" s="1" a="1"/>
  <c r="Q368" i="1" s="1"/>
  <c r="S367" i="1" a="1"/>
  <c r="S367" i="1" s="1"/>
  <c r="O367" i="1" a="1"/>
  <c r="O367" i="1" s="1"/>
  <c r="Q367" i="1" s="1" a="1"/>
  <c r="Q367" i="1" s="1"/>
  <c r="S366" i="1" a="1"/>
  <c r="S366" i="1" s="1"/>
  <c r="O366" i="1" a="1"/>
  <c r="O366" i="1" s="1"/>
  <c r="Q366" i="1" s="1" a="1"/>
  <c r="Q366" i="1" s="1"/>
  <c r="S365" i="1" a="1"/>
  <c r="S365" i="1" s="1"/>
  <c r="O365" i="1" a="1"/>
  <c r="O365" i="1" s="1"/>
  <c r="Q365" i="1" s="1" a="1"/>
  <c r="Q365" i="1" s="1"/>
  <c r="S364" i="1" a="1"/>
  <c r="S364" i="1" s="1"/>
  <c r="O364" i="1" a="1"/>
  <c r="O364" i="1" s="1"/>
  <c r="Q364" i="1" s="1" a="1"/>
  <c r="Q364" i="1" s="1"/>
  <c r="S363" i="1" a="1"/>
  <c r="S363" i="1" s="1"/>
  <c r="O363" i="1" a="1"/>
  <c r="O363" i="1" s="1"/>
  <c r="Q363" i="1" s="1" a="1"/>
  <c r="Q363" i="1" s="1"/>
  <c r="S362" i="1" a="1"/>
  <c r="S362" i="1" s="1"/>
  <c r="O362" i="1" a="1"/>
  <c r="O362" i="1" s="1"/>
  <c r="Q362" i="1" s="1" a="1"/>
  <c r="Q362" i="1" s="1"/>
  <c r="S361" i="1" a="1"/>
  <c r="S361" i="1" s="1"/>
  <c r="O361" i="1" a="1"/>
  <c r="O361" i="1" s="1"/>
  <c r="Q361" i="1" s="1" a="1"/>
  <c r="Q361" i="1" s="1"/>
  <c r="S360" i="1" a="1"/>
  <c r="S360" i="1" s="1"/>
  <c r="O360" i="1" a="1"/>
  <c r="O360" i="1" s="1"/>
  <c r="Q360" i="1" s="1" a="1"/>
  <c r="Q360" i="1" s="1"/>
  <c r="S359" i="1" a="1"/>
  <c r="S359" i="1" s="1"/>
  <c r="O359" i="1" a="1"/>
  <c r="O359" i="1" s="1"/>
  <c r="Q359" i="1" s="1" a="1"/>
  <c r="Q359" i="1" s="1"/>
  <c r="S358" i="1" a="1"/>
  <c r="S358" i="1" s="1"/>
  <c r="O358" i="1" a="1"/>
  <c r="O358" i="1" s="1"/>
  <c r="Q358" i="1" s="1" a="1"/>
  <c r="Q358" i="1" s="1"/>
  <c r="S357" i="1" a="1"/>
  <c r="S357" i="1" s="1"/>
  <c r="O357" i="1" a="1"/>
  <c r="O357" i="1" s="1"/>
  <c r="Q357" i="1" s="1" a="1"/>
  <c r="Q357" i="1" s="1"/>
  <c r="S356" i="1" a="1"/>
  <c r="S356" i="1" s="1"/>
  <c r="O356" i="1" a="1"/>
  <c r="O356" i="1" s="1"/>
  <c r="Q356" i="1" s="1" a="1"/>
  <c r="Q356" i="1" s="1"/>
  <c r="S355" i="1" a="1"/>
  <c r="S355" i="1" s="1"/>
  <c r="O355" i="1" a="1"/>
  <c r="O355" i="1" s="1"/>
  <c r="Q355" i="1" s="1" a="1"/>
  <c r="Q355" i="1" s="1"/>
  <c r="S354" i="1" a="1"/>
  <c r="S354" i="1" s="1"/>
  <c r="O354" i="1" a="1"/>
  <c r="O354" i="1" s="1"/>
  <c r="Q354" i="1" s="1" a="1"/>
  <c r="Q354" i="1" s="1"/>
  <c r="S353" i="1" a="1"/>
  <c r="S353" i="1" s="1"/>
  <c r="O353" i="1" a="1"/>
  <c r="O353" i="1" s="1"/>
  <c r="Q353" i="1" s="1" a="1"/>
  <c r="Q353" i="1" s="1"/>
  <c r="S352" i="1" a="1"/>
  <c r="S352" i="1" s="1"/>
  <c r="O352" i="1" a="1"/>
  <c r="O352" i="1" s="1"/>
  <c r="Q352" i="1" s="1" a="1"/>
  <c r="Q352" i="1" s="1"/>
  <c r="S351" i="1" a="1"/>
  <c r="S351" i="1" s="1"/>
  <c r="O351" i="1" a="1"/>
  <c r="O351" i="1" s="1"/>
  <c r="Q351" i="1" s="1" a="1"/>
  <c r="Q351" i="1" s="1"/>
  <c r="S350" i="1" a="1"/>
  <c r="S350" i="1" s="1"/>
  <c r="O350" i="1" a="1"/>
  <c r="O350" i="1" s="1"/>
  <c r="Q350" i="1" s="1" a="1"/>
  <c r="Q350" i="1" s="1"/>
  <c r="S349" i="1" a="1"/>
  <c r="S349" i="1" s="1"/>
  <c r="O349" i="1" a="1"/>
  <c r="O349" i="1" s="1"/>
  <c r="Q349" i="1" s="1" a="1"/>
  <c r="Q349" i="1" s="1"/>
  <c r="S348" i="1" a="1"/>
  <c r="S348" i="1" s="1"/>
  <c r="O348" i="1" a="1"/>
  <c r="O348" i="1" s="1"/>
  <c r="Q348" i="1" s="1" a="1"/>
  <c r="Q348" i="1" s="1"/>
  <c r="S347" i="1" a="1"/>
  <c r="S347" i="1" s="1"/>
  <c r="O347" i="1" a="1"/>
  <c r="O347" i="1" s="1"/>
  <c r="Q347" i="1" s="1" a="1"/>
  <c r="Q347" i="1" s="1"/>
  <c r="T346" i="1" a="1"/>
  <c r="T346" i="1" s="1"/>
  <c r="S346" i="1" a="1"/>
  <c r="S346" i="1" s="1"/>
  <c r="Q346" i="1" a="1"/>
  <c r="Q346" i="1" s="1"/>
  <c r="O346" i="1" a="1"/>
  <c r="O346" i="1" s="1"/>
  <c r="S345" i="1" a="1"/>
  <c r="S345" i="1" s="1"/>
  <c r="T345" i="1" s="1" a="1"/>
  <c r="T345" i="1" s="1"/>
  <c r="O345" i="1" a="1"/>
  <c r="O345" i="1" s="1"/>
  <c r="Q345" i="1" s="1" a="1"/>
  <c r="Q345" i="1" s="1"/>
  <c r="T344" i="1" a="1"/>
  <c r="T344" i="1" s="1"/>
  <c r="S344" i="1" a="1"/>
  <c r="S344" i="1" s="1"/>
  <c r="Q344" i="1" a="1"/>
  <c r="Q344" i="1" s="1"/>
  <c r="O344" i="1" a="1"/>
  <c r="O344" i="1" s="1"/>
  <c r="S343" i="1" a="1"/>
  <c r="S343" i="1" s="1"/>
  <c r="T343" i="1" s="1" a="1"/>
  <c r="T343" i="1" s="1"/>
  <c r="O343" i="1" a="1"/>
  <c r="O343" i="1" s="1"/>
  <c r="Q343" i="1" s="1" a="1"/>
  <c r="Q343" i="1" s="1"/>
  <c r="T342" i="1" a="1"/>
  <c r="T342" i="1" s="1"/>
  <c r="S342" i="1" a="1"/>
  <c r="S342" i="1" s="1"/>
  <c r="Q342" i="1" a="1"/>
  <c r="Q342" i="1" s="1"/>
  <c r="O342" i="1" a="1"/>
  <c r="O342" i="1" s="1"/>
  <c r="S341" i="1" a="1"/>
  <c r="S341" i="1" s="1"/>
  <c r="T341" i="1" s="1" a="1"/>
  <c r="T341" i="1" s="1"/>
  <c r="O341" i="1" a="1"/>
  <c r="O341" i="1" s="1"/>
  <c r="Q341" i="1" s="1" a="1"/>
  <c r="Q341" i="1" s="1"/>
  <c r="T340" i="1" a="1"/>
  <c r="T340" i="1" s="1"/>
  <c r="S340" i="1" a="1"/>
  <c r="S340" i="1" s="1"/>
  <c r="Q340" i="1" a="1"/>
  <c r="Q340" i="1" s="1"/>
  <c r="O340" i="1" a="1"/>
  <c r="O340" i="1" s="1"/>
  <c r="S339" i="1" a="1"/>
  <c r="S339" i="1" s="1"/>
  <c r="T339" i="1" s="1" a="1"/>
  <c r="T339" i="1" s="1"/>
  <c r="O339" i="1" a="1"/>
  <c r="O339" i="1" s="1"/>
  <c r="Q339" i="1" s="1" a="1"/>
  <c r="Q339" i="1" s="1"/>
  <c r="T338" i="1" a="1"/>
  <c r="T338" i="1" s="1"/>
  <c r="S338" i="1" a="1"/>
  <c r="S338" i="1" s="1"/>
  <c r="Q338" i="1" a="1"/>
  <c r="Q338" i="1" s="1"/>
  <c r="O338" i="1" a="1"/>
  <c r="O338" i="1" s="1"/>
  <c r="S337" i="1" a="1"/>
  <c r="S337" i="1" s="1"/>
  <c r="T337" i="1" s="1" a="1"/>
  <c r="T337" i="1" s="1"/>
  <c r="O337" i="1" a="1"/>
  <c r="O337" i="1" s="1"/>
  <c r="Q337" i="1" s="1" a="1"/>
  <c r="Q337" i="1" s="1"/>
  <c r="T336" i="1" a="1"/>
  <c r="T336" i="1" s="1"/>
  <c r="S336" i="1" a="1"/>
  <c r="S336" i="1" s="1"/>
  <c r="Q336" i="1" a="1"/>
  <c r="Q336" i="1" s="1"/>
  <c r="O336" i="1" a="1"/>
  <c r="O336" i="1" s="1"/>
  <c r="S335" i="1" a="1"/>
  <c r="S335" i="1" s="1"/>
  <c r="T335" i="1" s="1" a="1"/>
  <c r="T335" i="1" s="1"/>
  <c r="O335" i="1" a="1"/>
  <c r="O335" i="1" s="1"/>
  <c r="Q335" i="1" s="1" a="1"/>
  <c r="Q335" i="1" s="1"/>
  <c r="T334" i="1" a="1"/>
  <c r="T334" i="1" s="1"/>
  <c r="S334" i="1" a="1"/>
  <c r="S334" i="1" s="1"/>
  <c r="Q334" i="1" a="1"/>
  <c r="Q334" i="1" s="1"/>
  <c r="O334" i="1" a="1"/>
  <c r="O334" i="1" s="1"/>
  <c r="S333" i="1" a="1"/>
  <c r="S333" i="1" s="1"/>
  <c r="T333" i="1" s="1" a="1"/>
  <c r="T333" i="1" s="1"/>
  <c r="O333" i="1" a="1"/>
  <c r="O333" i="1" s="1"/>
  <c r="Q333" i="1" s="1" a="1"/>
  <c r="Q333" i="1" s="1"/>
  <c r="T332" i="1" a="1"/>
  <c r="T332" i="1" s="1"/>
  <c r="S332" i="1" a="1"/>
  <c r="S332" i="1" s="1"/>
  <c r="Q332" i="1" a="1"/>
  <c r="Q332" i="1" s="1"/>
  <c r="O332" i="1" a="1"/>
  <c r="O332" i="1" s="1"/>
  <c r="S331" i="1" a="1"/>
  <c r="S331" i="1" s="1"/>
  <c r="T331" i="1" s="1" a="1"/>
  <c r="T331" i="1" s="1"/>
  <c r="O331" i="1" a="1"/>
  <c r="O331" i="1" s="1"/>
  <c r="Q331" i="1" s="1" a="1"/>
  <c r="Q331" i="1" s="1"/>
  <c r="T330" i="1" a="1"/>
  <c r="T330" i="1" s="1"/>
  <c r="S330" i="1" a="1"/>
  <c r="S330" i="1" s="1"/>
  <c r="Q330" i="1" a="1"/>
  <c r="Q330" i="1" s="1"/>
  <c r="O330" i="1" a="1"/>
  <c r="O330" i="1" s="1"/>
  <c r="S329" i="1" a="1"/>
  <c r="S329" i="1" s="1"/>
  <c r="T329" i="1" s="1" a="1"/>
  <c r="T329" i="1" s="1"/>
  <c r="O329" i="1" a="1"/>
  <c r="O329" i="1" s="1"/>
  <c r="Q329" i="1" s="1" a="1"/>
  <c r="Q329" i="1" s="1"/>
  <c r="T328" i="1" a="1"/>
  <c r="T328" i="1" s="1"/>
  <c r="S328" i="1" a="1"/>
  <c r="S328" i="1" s="1"/>
  <c r="Q328" i="1" a="1"/>
  <c r="Q328" i="1" s="1"/>
  <c r="O328" i="1" a="1"/>
  <c r="O328" i="1" s="1"/>
  <c r="S327" i="1" a="1"/>
  <c r="S327" i="1" s="1"/>
  <c r="T327" i="1" s="1" a="1"/>
  <c r="T327" i="1" s="1"/>
  <c r="O327" i="1" a="1"/>
  <c r="O327" i="1" s="1"/>
  <c r="Q327" i="1" s="1" a="1"/>
  <c r="Q327" i="1" s="1"/>
  <c r="T326" i="1" a="1"/>
  <c r="T326" i="1" s="1"/>
  <c r="S326" i="1" a="1"/>
  <c r="S326" i="1" s="1"/>
  <c r="Q326" i="1" a="1"/>
  <c r="Q326" i="1" s="1"/>
  <c r="O326" i="1" a="1"/>
  <c r="O326" i="1" s="1"/>
  <c r="S325" i="1" a="1"/>
  <c r="S325" i="1" s="1"/>
  <c r="T325" i="1" s="1" a="1"/>
  <c r="T325" i="1" s="1"/>
  <c r="O325" i="1" a="1"/>
  <c r="O325" i="1" s="1"/>
  <c r="Q325" i="1" s="1" a="1"/>
  <c r="Q325" i="1" s="1"/>
  <c r="T324" i="1" a="1"/>
  <c r="T324" i="1" s="1"/>
  <c r="S324" i="1" a="1"/>
  <c r="S324" i="1" s="1"/>
  <c r="Q324" i="1" a="1"/>
  <c r="Q324" i="1" s="1"/>
  <c r="O324" i="1" a="1"/>
  <c r="O324" i="1" s="1"/>
  <c r="S323" i="1" a="1"/>
  <c r="S323" i="1" s="1"/>
  <c r="T323" i="1" s="1" a="1"/>
  <c r="T323" i="1" s="1"/>
  <c r="O323" i="1" a="1"/>
  <c r="O323" i="1" s="1"/>
  <c r="Q323" i="1" s="1" a="1"/>
  <c r="Q323" i="1" s="1"/>
  <c r="T322" i="1" a="1"/>
  <c r="T322" i="1" s="1"/>
  <c r="S322" i="1" a="1"/>
  <c r="S322" i="1" s="1"/>
  <c r="Q322" i="1" a="1"/>
  <c r="Q322" i="1" s="1"/>
  <c r="O322" i="1" a="1"/>
  <c r="O322" i="1" s="1"/>
  <c r="S321" i="1" a="1"/>
  <c r="S321" i="1" s="1"/>
  <c r="T321" i="1" s="1" a="1"/>
  <c r="T321" i="1" s="1"/>
  <c r="O321" i="1" a="1"/>
  <c r="O321" i="1" s="1"/>
  <c r="Q321" i="1" s="1" a="1"/>
  <c r="Q321" i="1" s="1"/>
  <c r="T320" i="1" a="1"/>
  <c r="T320" i="1" s="1"/>
  <c r="S320" i="1" a="1"/>
  <c r="S320" i="1" s="1"/>
  <c r="Q320" i="1" a="1"/>
  <c r="Q320" i="1" s="1"/>
  <c r="O320" i="1" a="1"/>
  <c r="O320" i="1" s="1"/>
  <c r="S319" i="1" a="1"/>
  <c r="S319" i="1" s="1"/>
  <c r="T319" i="1" s="1" a="1"/>
  <c r="T319" i="1" s="1"/>
  <c r="O319" i="1" a="1"/>
  <c r="O319" i="1" s="1"/>
  <c r="Q319" i="1" s="1" a="1"/>
  <c r="Q319" i="1" s="1"/>
  <c r="T318" i="1" a="1"/>
  <c r="T318" i="1" s="1"/>
  <c r="S318" i="1" a="1"/>
  <c r="S318" i="1" s="1"/>
  <c r="Q318" i="1" a="1"/>
  <c r="Q318" i="1" s="1"/>
  <c r="O318" i="1" a="1"/>
  <c r="O318" i="1" s="1"/>
  <c r="S317" i="1" a="1"/>
  <c r="S317" i="1" s="1"/>
  <c r="T317" i="1" s="1" a="1"/>
  <c r="T317" i="1" s="1"/>
  <c r="O317" i="1" a="1"/>
  <c r="O317" i="1" s="1"/>
  <c r="Q317" i="1" s="1" a="1"/>
  <c r="Q317" i="1" s="1"/>
  <c r="T316" i="1" a="1"/>
  <c r="T316" i="1" s="1"/>
  <c r="S316" i="1" a="1"/>
  <c r="S316" i="1" s="1"/>
  <c r="Q316" i="1" a="1"/>
  <c r="Q316" i="1" s="1"/>
  <c r="O316" i="1" a="1"/>
  <c r="O316" i="1" s="1"/>
  <c r="S315" i="1" a="1"/>
  <c r="S315" i="1" s="1"/>
  <c r="T315" i="1" s="1" a="1"/>
  <c r="T315" i="1" s="1"/>
  <c r="O315" i="1" a="1"/>
  <c r="O315" i="1" s="1"/>
  <c r="Q315" i="1" s="1" a="1"/>
  <c r="Q315" i="1" s="1"/>
  <c r="T314" i="1" a="1"/>
  <c r="T314" i="1" s="1"/>
  <c r="S314" i="1" a="1"/>
  <c r="S314" i="1" s="1"/>
  <c r="Q314" i="1" a="1"/>
  <c r="Q314" i="1" s="1"/>
  <c r="O314" i="1" a="1"/>
  <c r="O314" i="1" s="1"/>
  <c r="S313" i="1" a="1"/>
  <c r="S313" i="1" s="1"/>
  <c r="T313" i="1" s="1" a="1"/>
  <c r="T313" i="1" s="1"/>
  <c r="O313" i="1" a="1"/>
  <c r="O313" i="1" s="1"/>
  <c r="Q313" i="1" s="1" a="1"/>
  <c r="Q313" i="1" s="1"/>
  <c r="T312" i="1" a="1"/>
  <c r="T312" i="1" s="1"/>
  <c r="S312" i="1" a="1"/>
  <c r="S312" i="1" s="1"/>
  <c r="Q312" i="1" a="1"/>
  <c r="Q312" i="1" s="1"/>
  <c r="O312" i="1" a="1"/>
  <c r="O312" i="1" s="1"/>
  <c r="S311" i="1" a="1"/>
  <c r="S311" i="1" s="1"/>
  <c r="T311" i="1" s="1" a="1"/>
  <c r="T311" i="1" s="1"/>
  <c r="O311" i="1" a="1"/>
  <c r="O311" i="1" s="1"/>
  <c r="Q311" i="1" s="1" a="1"/>
  <c r="Q311" i="1" s="1"/>
  <c r="T310" i="1" a="1"/>
  <c r="T310" i="1" s="1"/>
  <c r="S310" i="1" a="1"/>
  <c r="S310" i="1" s="1"/>
  <c r="Q310" i="1" a="1"/>
  <c r="Q310" i="1" s="1"/>
  <c r="O310" i="1" a="1"/>
  <c r="O310" i="1" s="1"/>
  <c r="S309" i="1" a="1"/>
  <c r="S309" i="1" s="1"/>
  <c r="T309" i="1" s="1" a="1"/>
  <c r="T309" i="1" s="1"/>
  <c r="O309" i="1" a="1"/>
  <c r="O309" i="1" s="1"/>
  <c r="Q309" i="1" s="1" a="1"/>
  <c r="Q309" i="1" s="1"/>
  <c r="T308" i="1" a="1"/>
  <c r="T308" i="1" s="1"/>
  <c r="S308" i="1" a="1"/>
  <c r="S308" i="1" s="1"/>
  <c r="Q308" i="1" a="1"/>
  <c r="Q308" i="1" s="1"/>
  <c r="O308" i="1" a="1"/>
  <c r="O308" i="1" s="1"/>
  <c r="S307" i="1" a="1"/>
  <c r="S307" i="1" s="1"/>
  <c r="T307" i="1" s="1" a="1"/>
  <c r="T307" i="1" s="1"/>
  <c r="O307" i="1" a="1"/>
  <c r="O307" i="1" s="1"/>
  <c r="Q307" i="1" s="1" a="1"/>
  <c r="Q307" i="1" s="1"/>
  <c r="T306" i="1" a="1"/>
  <c r="T306" i="1" s="1"/>
  <c r="S306" i="1" a="1"/>
  <c r="S306" i="1" s="1"/>
  <c r="Q306" i="1" a="1"/>
  <c r="Q306" i="1" s="1"/>
  <c r="O306" i="1" a="1"/>
  <c r="O306" i="1" s="1"/>
  <c r="S305" i="1" a="1"/>
  <c r="S305" i="1" s="1"/>
  <c r="T305" i="1" s="1" a="1"/>
  <c r="T305" i="1" s="1"/>
  <c r="O305" i="1" a="1"/>
  <c r="O305" i="1" s="1"/>
  <c r="Q305" i="1" s="1" a="1"/>
  <c r="Q305" i="1" s="1"/>
  <c r="T304" i="1" a="1"/>
  <c r="T304" i="1" s="1"/>
  <c r="S304" i="1" a="1"/>
  <c r="S304" i="1" s="1"/>
  <c r="Q304" i="1" a="1"/>
  <c r="Q304" i="1" s="1"/>
  <c r="O304" i="1" a="1"/>
  <c r="O304" i="1" s="1"/>
  <c r="S303" i="1" a="1"/>
  <c r="S303" i="1" s="1"/>
  <c r="T303" i="1" s="1" a="1"/>
  <c r="T303" i="1" s="1"/>
  <c r="O303" i="1" a="1"/>
  <c r="O303" i="1" s="1"/>
  <c r="Q303" i="1" s="1" a="1"/>
  <c r="Q303" i="1" s="1"/>
  <c r="T302" i="1" a="1"/>
  <c r="T302" i="1" s="1"/>
  <c r="S302" i="1" a="1"/>
  <c r="S302" i="1" s="1"/>
  <c r="Q302" i="1" a="1"/>
  <c r="Q302" i="1" s="1"/>
  <c r="O302" i="1" a="1"/>
  <c r="O302" i="1" s="1"/>
  <c r="S301" i="1" a="1"/>
  <c r="S301" i="1" s="1"/>
  <c r="T301" i="1" s="1" a="1"/>
  <c r="T301" i="1" s="1"/>
  <c r="O301" i="1" a="1"/>
  <c r="O301" i="1" s="1"/>
  <c r="Q301" i="1" s="1" a="1"/>
  <c r="Q301" i="1" s="1"/>
  <c r="T300" i="1" a="1"/>
  <c r="T300" i="1" s="1"/>
  <c r="S300" i="1" a="1"/>
  <c r="S300" i="1" s="1"/>
  <c r="Q300" i="1" a="1"/>
  <c r="Q300" i="1" s="1"/>
  <c r="O300" i="1" a="1"/>
  <c r="O300" i="1" s="1"/>
  <c r="S299" i="1" a="1"/>
  <c r="S299" i="1" s="1"/>
  <c r="T299" i="1" s="1" a="1"/>
  <c r="T299" i="1" s="1"/>
  <c r="O299" i="1" a="1"/>
  <c r="O299" i="1" s="1"/>
  <c r="Q299" i="1" s="1" a="1"/>
  <c r="Q299" i="1" s="1"/>
  <c r="T298" i="1" a="1"/>
  <c r="T298" i="1" s="1"/>
  <c r="S298" i="1" a="1"/>
  <c r="S298" i="1" s="1"/>
  <c r="Q298" i="1" a="1"/>
  <c r="Q298" i="1" s="1"/>
  <c r="O298" i="1" a="1"/>
  <c r="O298" i="1" s="1"/>
  <c r="S297" i="1" a="1"/>
  <c r="S297" i="1" s="1"/>
  <c r="T297" i="1" s="1" a="1"/>
  <c r="T297" i="1" s="1"/>
  <c r="O297" i="1" a="1"/>
  <c r="O297" i="1" s="1"/>
  <c r="Q297" i="1" s="1" a="1"/>
  <c r="Q297" i="1" s="1"/>
  <c r="T296" i="1" a="1"/>
  <c r="T296" i="1" s="1"/>
  <c r="S296" i="1" a="1"/>
  <c r="S296" i="1" s="1"/>
  <c r="Q296" i="1" a="1"/>
  <c r="Q296" i="1" s="1"/>
  <c r="O296" i="1" a="1"/>
  <c r="O296" i="1" s="1"/>
  <c r="S295" i="1" a="1"/>
  <c r="S295" i="1" s="1"/>
  <c r="T295" i="1" s="1" a="1"/>
  <c r="T295" i="1" s="1"/>
  <c r="O295" i="1" a="1"/>
  <c r="O295" i="1" s="1"/>
  <c r="Q295" i="1" s="1" a="1"/>
  <c r="Q295" i="1" s="1"/>
  <c r="T294" i="1" a="1"/>
  <c r="T294" i="1" s="1"/>
  <c r="S294" i="1" a="1"/>
  <c r="S294" i="1" s="1"/>
  <c r="Q294" i="1" a="1"/>
  <c r="Q294" i="1" s="1"/>
  <c r="O294" i="1" a="1"/>
  <c r="O294" i="1" s="1"/>
  <c r="S293" i="1" a="1"/>
  <c r="S293" i="1" s="1"/>
  <c r="T293" i="1" s="1" a="1"/>
  <c r="T293" i="1" s="1"/>
  <c r="O293" i="1" a="1"/>
  <c r="O293" i="1" s="1"/>
  <c r="Q293" i="1" s="1" a="1"/>
  <c r="Q293" i="1" s="1"/>
  <c r="T292" i="1" a="1"/>
  <c r="T292" i="1" s="1"/>
  <c r="S292" i="1" a="1"/>
  <c r="S292" i="1" s="1"/>
  <c r="Q292" i="1" a="1"/>
  <c r="Q292" i="1" s="1"/>
  <c r="O292" i="1" a="1"/>
  <c r="O292" i="1" s="1"/>
  <c r="S291" i="1" a="1"/>
  <c r="S291" i="1" s="1"/>
  <c r="T291" i="1" s="1" a="1"/>
  <c r="T291" i="1" s="1"/>
  <c r="O291" i="1" a="1"/>
  <c r="O291" i="1" s="1"/>
  <c r="Q291" i="1" s="1" a="1"/>
  <c r="Q291" i="1" s="1"/>
  <c r="T290" i="1" a="1"/>
  <c r="T290" i="1" s="1"/>
  <c r="S290" i="1" a="1"/>
  <c r="S290" i="1" s="1"/>
  <c r="Q290" i="1" a="1"/>
  <c r="Q290" i="1" s="1"/>
  <c r="O290" i="1" a="1"/>
  <c r="O290" i="1" s="1"/>
  <c r="S289" i="1" a="1"/>
  <c r="S289" i="1" s="1"/>
  <c r="O289" i="1" a="1"/>
  <c r="O289" i="1" s="1"/>
  <c r="Q289" i="1" s="1" a="1"/>
  <c r="Q289" i="1" s="1"/>
  <c r="T288" i="1" a="1"/>
  <c r="T288" i="1" s="1"/>
  <c r="S288" i="1" a="1"/>
  <c r="S288" i="1" s="1"/>
  <c r="Q288" i="1" a="1"/>
  <c r="Q288" i="1" s="1"/>
  <c r="O288" i="1" a="1"/>
  <c r="O288" i="1" s="1"/>
  <c r="S287" i="1" a="1"/>
  <c r="S287" i="1" s="1"/>
  <c r="O287" i="1" a="1"/>
  <c r="O287" i="1" s="1"/>
  <c r="Q287" i="1" s="1" a="1"/>
  <c r="Q287" i="1" s="1"/>
  <c r="T286" i="1" a="1"/>
  <c r="T286" i="1" s="1"/>
  <c r="S286" i="1" a="1"/>
  <c r="S286" i="1" s="1"/>
  <c r="Q286" i="1" a="1"/>
  <c r="Q286" i="1" s="1"/>
  <c r="O286" i="1" a="1"/>
  <c r="O286" i="1" s="1"/>
  <c r="T285" i="1"/>
  <c r="S285" i="1" a="1"/>
  <c r="S285" i="1" s="1"/>
  <c r="T285" i="1" s="1" a="1"/>
  <c r="O285" i="1" a="1"/>
  <c r="O285" i="1" s="1"/>
  <c r="Q285" i="1" s="1" a="1"/>
  <c r="Q285" i="1" s="1"/>
  <c r="T284" i="1" a="1"/>
  <c r="T284" i="1" s="1"/>
  <c r="S284" i="1" a="1"/>
  <c r="S284" i="1" s="1"/>
  <c r="Q284" i="1" a="1"/>
  <c r="Q284" i="1" s="1"/>
  <c r="O284" i="1" a="1"/>
  <c r="O284" i="1" s="1"/>
  <c r="S283" i="1" a="1"/>
  <c r="S283" i="1" s="1"/>
  <c r="T283" i="1" s="1" a="1"/>
  <c r="T283" i="1" s="1"/>
  <c r="O283" i="1" a="1"/>
  <c r="O283" i="1" s="1"/>
  <c r="Q283" i="1" s="1" a="1"/>
  <c r="Q283" i="1" s="1"/>
  <c r="T282" i="1" a="1"/>
  <c r="T282" i="1" s="1"/>
  <c r="S282" i="1" a="1"/>
  <c r="S282" i="1" s="1"/>
  <c r="Q282" i="1" a="1"/>
  <c r="Q282" i="1" s="1"/>
  <c r="O282" i="1" a="1"/>
  <c r="O282" i="1" s="1"/>
  <c r="S281" i="1" a="1"/>
  <c r="S281" i="1" s="1"/>
  <c r="O281" i="1" a="1"/>
  <c r="O281" i="1" s="1"/>
  <c r="Q281" i="1" s="1" a="1"/>
  <c r="Q281" i="1" s="1"/>
  <c r="T280" i="1" a="1"/>
  <c r="T280" i="1" s="1"/>
  <c r="S280" i="1" a="1"/>
  <c r="S280" i="1" s="1"/>
  <c r="Q280" i="1" a="1"/>
  <c r="Q280" i="1" s="1"/>
  <c r="O280" i="1" a="1"/>
  <c r="O280" i="1" s="1"/>
  <c r="S279" i="1" a="1"/>
  <c r="S279" i="1" s="1"/>
  <c r="O279" i="1" a="1"/>
  <c r="O279" i="1" s="1"/>
  <c r="Q279" i="1" s="1" a="1"/>
  <c r="Q279" i="1" s="1"/>
  <c r="T278" i="1" a="1"/>
  <c r="T278" i="1" s="1"/>
  <c r="S278" i="1" a="1"/>
  <c r="S278" i="1" s="1"/>
  <c r="Q278" i="1" a="1"/>
  <c r="Q278" i="1" s="1"/>
  <c r="O278" i="1" a="1"/>
  <c r="O278" i="1" s="1"/>
  <c r="T277" i="1"/>
  <c r="S277" i="1" a="1"/>
  <c r="S277" i="1" s="1"/>
  <c r="T277" i="1" s="1" a="1"/>
  <c r="O277" i="1" a="1"/>
  <c r="O277" i="1" s="1"/>
  <c r="Q277" i="1" s="1" a="1"/>
  <c r="Q277" i="1" s="1"/>
  <c r="T276" i="1" a="1"/>
  <c r="T276" i="1" s="1"/>
  <c r="S276" i="1" a="1"/>
  <c r="S276" i="1" s="1"/>
  <c r="Q276" i="1" a="1"/>
  <c r="Q276" i="1" s="1"/>
  <c r="O276" i="1" a="1"/>
  <c r="O276" i="1" s="1"/>
  <c r="S275" i="1" a="1"/>
  <c r="S275" i="1" s="1"/>
  <c r="T275" i="1" s="1" a="1"/>
  <c r="T275" i="1" s="1"/>
  <c r="O275" i="1" a="1"/>
  <c r="O275" i="1" s="1"/>
  <c r="Q275" i="1" s="1" a="1"/>
  <c r="Q275" i="1" s="1"/>
  <c r="T274" i="1" a="1"/>
  <c r="T274" i="1" s="1"/>
  <c r="S274" i="1" a="1"/>
  <c r="S274" i="1" s="1"/>
  <c r="Q274" i="1" a="1"/>
  <c r="Q274" i="1" s="1"/>
  <c r="O274" i="1" a="1"/>
  <c r="O274" i="1" s="1"/>
  <c r="S273" i="1" a="1"/>
  <c r="S273" i="1" s="1"/>
  <c r="O273" i="1" a="1"/>
  <c r="O273" i="1" s="1"/>
  <c r="Q273" i="1" s="1" a="1"/>
  <c r="Q273" i="1" s="1"/>
  <c r="T272" i="1" a="1"/>
  <c r="T272" i="1" s="1"/>
  <c r="S272" i="1" a="1"/>
  <c r="S272" i="1" s="1"/>
  <c r="Q272" i="1" a="1"/>
  <c r="Q272" i="1" s="1"/>
  <c r="O272" i="1" a="1"/>
  <c r="O272" i="1" s="1"/>
  <c r="S271" i="1" a="1"/>
  <c r="S271" i="1" s="1"/>
  <c r="O271" i="1" a="1"/>
  <c r="O271" i="1" s="1"/>
  <c r="Q271" i="1" s="1" a="1"/>
  <c r="Q271" i="1" s="1"/>
  <c r="T270" i="1" a="1"/>
  <c r="T270" i="1" s="1"/>
  <c r="S270" i="1" a="1"/>
  <c r="S270" i="1" s="1"/>
  <c r="Q270" i="1" a="1"/>
  <c r="Q270" i="1" s="1"/>
  <c r="O270" i="1" a="1"/>
  <c r="O270" i="1" s="1"/>
  <c r="T269" i="1"/>
  <c r="S269" i="1" a="1"/>
  <c r="S269" i="1" s="1"/>
  <c r="T269" i="1" s="1" a="1"/>
  <c r="O269" i="1" a="1"/>
  <c r="O269" i="1" s="1"/>
  <c r="Q269" i="1" s="1" a="1"/>
  <c r="Q269" i="1" s="1"/>
  <c r="T268" i="1" a="1"/>
  <c r="T268" i="1" s="1"/>
  <c r="S268" i="1" a="1"/>
  <c r="S268" i="1" s="1"/>
  <c r="Q268" i="1" a="1"/>
  <c r="Q268" i="1" s="1"/>
  <c r="O268" i="1" a="1"/>
  <c r="O268" i="1" s="1"/>
  <c r="S267" i="1" a="1"/>
  <c r="S267" i="1" s="1"/>
  <c r="T267" i="1" s="1" a="1"/>
  <c r="T267" i="1" s="1"/>
  <c r="O267" i="1" a="1"/>
  <c r="O267" i="1" s="1"/>
  <c r="Q267" i="1" s="1" a="1"/>
  <c r="Q267" i="1" s="1"/>
  <c r="T266" i="1" a="1"/>
  <c r="T266" i="1" s="1"/>
  <c r="S266" i="1" a="1"/>
  <c r="S266" i="1" s="1"/>
  <c r="Q266" i="1" a="1"/>
  <c r="Q266" i="1" s="1"/>
  <c r="O266" i="1" a="1"/>
  <c r="O266" i="1" s="1"/>
  <c r="S265" i="1" a="1"/>
  <c r="S265" i="1" s="1"/>
  <c r="O265" i="1" a="1"/>
  <c r="O265" i="1" s="1"/>
  <c r="Q265" i="1" s="1" a="1"/>
  <c r="Q265" i="1" s="1"/>
  <c r="T264" i="1" a="1"/>
  <c r="T264" i="1" s="1"/>
  <c r="S264" i="1" a="1"/>
  <c r="S264" i="1" s="1"/>
  <c r="Q264" i="1" a="1"/>
  <c r="Q264" i="1" s="1"/>
  <c r="O264" i="1" a="1"/>
  <c r="O264" i="1" s="1"/>
  <c r="S263" i="1" a="1"/>
  <c r="S263" i="1" s="1"/>
  <c r="O263" i="1" a="1"/>
  <c r="O263" i="1" s="1"/>
  <c r="Q263" i="1" s="1" a="1"/>
  <c r="Q263" i="1" s="1"/>
  <c r="T262" i="1" a="1"/>
  <c r="T262" i="1" s="1"/>
  <c r="S262" i="1" a="1"/>
  <c r="S262" i="1" s="1"/>
  <c r="Q262" i="1" a="1"/>
  <c r="Q262" i="1" s="1"/>
  <c r="O262" i="1" a="1"/>
  <c r="O262" i="1" s="1"/>
  <c r="T261" i="1"/>
  <c r="S261" i="1" a="1"/>
  <c r="S261" i="1" s="1"/>
  <c r="T261" i="1" s="1" a="1"/>
  <c r="O261" i="1" a="1"/>
  <c r="O261" i="1" s="1"/>
  <c r="Q261" i="1" s="1" a="1"/>
  <c r="Q261" i="1" s="1"/>
  <c r="T260" i="1" a="1"/>
  <c r="T260" i="1" s="1"/>
  <c r="S260" i="1" a="1"/>
  <c r="S260" i="1" s="1"/>
  <c r="Q260" i="1" a="1"/>
  <c r="Q260" i="1" s="1"/>
  <c r="O260" i="1" a="1"/>
  <c r="O260" i="1" s="1"/>
  <c r="S259" i="1" a="1"/>
  <c r="S259" i="1" s="1"/>
  <c r="T259" i="1" s="1" a="1"/>
  <c r="T259" i="1" s="1"/>
  <c r="O259" i="1" a="1"/>
  <c r="O259" i="1" s="1"/>
  <c r="Q259" i="1" s="1" a="1"/>
  <c r="Q259" i="1" s="1"/>
  <c r="T258" i="1" a="1"/>
  <c r="T258" i="1" s="1"/>
  <c r="S258" i="1" a="1"/>
  <c r="S258" i="1" s="1"/>
  <c r="Q258" i="1" a="1"/>
  <c r="Q258" i="1" s="1"/>
  <c r="O258" i="1" a="1"/>
  <c r="O258" i="1" s="1"/>
  <c r="S257" i="1" a="1"/>
  <c r="S257" i="1" s="1"/>
  <c r="O257" i="1" a="1"/>
  <c r="O257" i="1" s="1"/>
  <c r="Q257" i="1" s="1" a="1"/>
  <c r="Q257" i="1" s="1"/>
  <c r="T256" i="1" a="1"/>
  <c r="T256" i="1" s="1"/>
  <c r="S256" i="1" a="1"/>
  <c r="S256" i="1" s="1"/>
  <c r="Q256" i="1" a="1"/>
  <c r="Q256" i="1" s="1"/>
  <c r="O256" i="1" a="1"/>
  <c r="O256" i="1" s="1"/>
  <c r="S255" i="1" a="1"/>
  <c r="S255" i="1" s="1"/>
  <c r="O255" i="1" a="1"/>
  <c r="O255" i="1" s="1"/>
  <c r="Q255" i="1" s="1" a="1"/>
  <c r="Q255" i="1" s="1"/>
  <c r="T254" i="1" a="1"/>
  <c r="T254" i="1" s="1"/>
  <c r="S254" i="1" a="1"/>
  <c r="S254" i="1" s="1"/>
  <c r="Q254" i="1" a="1"/>
  <c r="Q254" i="1" s="1"/>
  <c r="O254" i="1" a="1"/>
  <c r="O254" i="1" s="1"/>
  <c r="T253" i="1"/>
  <c r="S253" i="1" a="1"/>
  <c r="S253" i="1" s="1"/>
  <c r="T253" i="1" s="1" a="1"/>
  <c r="O253" i="1" a="1"/>
  <c r="O253" i="1" s="1"/>
  <c r="Q253" i="1" s="1" a="1"/>
  <c r="Q253" i="1" s="1"/>
  <c r="T252" i="1" a="1"/>
  <c r="T252" i="1" s="1"/>
  <c r="S252" i="1" a="1"/>
  <c r="S252" i="1" s="1"/>
  <c r="Q252" i="1" a="1"/>
  <c r="Q252" i="1" s="1"/>
  <c r="O252" i="1" a="1"/>
  <c r="O252" i="1" s="1"/>
  <c r="S251" i="1" a="1"/>
  <c r="S251" i="1" s="1"/>
  <c r="T251" i="1" s="1" a="1"/>
  <c r="T251" i="1" s="1"/>
  <c r="O251" i="1" a="1"/>
  <c r="O251" i="1" s="1"/>
  <c r="Q251" i="1" s="1" a="1"/>
  <c r="Q251" i="1" s="1"/>
  <c r="T250" i="1" a="1"/>
  <c r="T250" i="1" s="1"/>
  <c r="S250" i="1" a="1"/>
  <c r="S250" i="1" s="1"/>
  <c r="Q250" i="1" a="1"/>
  <c r="Q250" i="1" s="1"/>
  <c r="O250" i="1" a="1"/>
  <c r="O250" i="1" s="1"/>
  <c r="S249" i="1" a="1"/>
  <c r="S249" i="1" s="1"/>
  <c r="O249" i="1" a="1"/>
  <c r="O249" i="1" s="1"/>
  <c r="Q249" i="1" s="1" a="1"/>
  <c r="Q249" i="1" s="1"/>
  <c r="T248" i="1" a="1"/>
  <c r="T248" i="1" s="1"/>
  <c r="S248" i="1" a="1"/>
  <c r="S248" i="1" s="1"/>
  <c r="Q248" i="1" a="1"/>
  <c r="Q248" i="1" s="1"/>
  <c r="O248" i="1" a="1"/>
  <c r="O248" i="1" s="1"/>
  <c r="S247" i="1" a="1"/>
  <c r="S247" i="1" s="1"/>
  <c r="O247" i="1" a="1"/>
  <c r="O247" i="1" s="1"/>
  <c r="Q247" i="1" s="1" a="1"/>
  <c r="Q247" i="1" s="1"/>
  <c r="T246" i="1" a="1"/>
  <c r="T246" i="1" s="1"/>
  <c r="S246" i="1" a="1"/>
  <c r="S246" i="1" s="1"/>
  <c r="Q246" i="1" a="1"/>
  <c r="Q246" i="1" s="1"/>
  <c r="O246" i="1" a="1"/>
  <c r="O246" i="1" s="1"/>
  <c r="T245" i="1"/>
  <c r="S245" i="1" a="1"/>
  <c r="S245" i="1" s="1"/>
  <c r="T245" i="1" s="1" a="1"/>
  <c r="O245" i="1" a="1"/>
  <c r="O245" i="1" s="1"/>
  <c r="Q245" i="1" s="1" a="1"/>
  <c r="Q245" i="1" s="1"/>
  <c r="T244" i="1" a="1"/>
  <c r="T244" i="1" s="1"/>
  <c r="S244" i="1" a="1"/>
  <c r="S244" i="1" s="1"/>
  <c r="Q244" i="1" a="1"/>
  <c r="Q244" i="1" s="1"/>
  <c r="O244" i="1" a="1"/>
  <c r="O244" i="1" s="1"/>
  <c r="S243" i="1" a="1"/>
  <c r="S243" i="1" s="1"/>
  <c r="T243" i="1" s="1" a="1"/>
  <c r="T243" i="1" s="1"/>
  <c r="O243" i="1" a="1"/>
  <c r="O243" i="1" s="1"/>
  <c r="Q243" i="1" s="1" a="1"/>
  <c r="Q243" i="1" s="1"/>
  <c r="T242" i="1" a="1"/>
  <c r="T242" i="1" s="1"/>
  <c r="S242" i="1" a="1"/>
  <c r="S242" i="1" s="1"/>
  <c r="Q242" i="1" a="1"/>
  <c r="Q242" i="1" s="1"/>
  <c r="O242" i="1" a="1"/>
  <c r="O242" i="1" s="1"/>
  <c r="S241" i="1" a="1"/>
  <c r="S241" i="1" s="1"/>
  <c r="O241" i="1" a="1"/>
  <c r="O241" i="1" s="1"/>
  <c r="Q241" i="1" s="1" a="1"/>
  <c r="Q241" i="1" s="1"/>
  <c r="T240" i="1" a="1"/>
  <c r="T240" i="1" s="1"/>
  <c r="S240" i="1" a="1"/>
  <c r="S240" i="1" s="1"/>
  <c r="Q240" i="1" a="1"/>
  <c r="Q240" i="1"/>
  <c r="O240" i="1" a="1"/>
  <c r="O240" i="1" s="1"/>
  <c r="S239" i="1" a="1"/>
  <c r="S239" i="1" s="1"/>
  <c r="O239" i="1" a="1"/>
  <c r="O239" i="1" s="1"/>
  <c r="Q239" i="1" s="1" a="1"/>
  <c r="Q239" i="1" s="1"/>
  <c r="T238" i="1" a="1"/>
  <c r="T238" i="1" s="1"/>
  <c r="S238" i="1" a="1"/>
  <c r="S238" i="1" s="1"/>
  <c r="Q238" i="1" a="1"/>
  <c r="Q238" i="1"/>
  <c r="O238" i="1" a="1"/>
  <c r="O238" i="1" s="1"/>
  <c r="S237" i="1" a="1"/>
  <c r="S237" i="1" s="1"/>
  <c r="O237" i="1" a="1"/>
  <c r="O237" i="1" s="1"/>
  <c r="Q237" i="1" s="1" a="1"/>
  <c r="Q237" i="1" s="1"/>
  <c r="T236" i="1" a="1"/>
  <c r="T236" i="1" s="1"/>
  <c r="S236" i="1" a="1"/>
  <c r="S236" i="1" s="1"/>
  <c r="Q236" i="1" a="1"/>
  <c r="Q236" i="1"/>
  <c r="O236" i="1" a="1"/>
  <c r="O236" i="1" s="1"/>
  <c r="S235" i="1" a="1"/>
  <c r="S235" i="1" s="1"/>
  <c r="O235" i="1" a="1"/>
  <c r="O235" i="1" s="1"/>
  <c r="Q235" i="1" s="1" a="1"/>
  <c r="Q235" i="1" s="1"/>
  <c r="T234" i="1" a="1"/>
  <c r="T234" i="1" s="1"/>
  <c r="S234" i="1" a="1"/>
  <c r="S234" i="1" s="1"/>
  <c r="Q234" i="1" a="1"/>
  <c r="Q234" i="1"/>
  <c r="O234" i="1" a="1"/>
  <c r="O234" i="1" s="1"/>
  <c r="S233" i="1" a="1"/>
  <c r="S233" i="1" s="1"/>
  <c r="T233" i="1" s="1" a="1"/>
  <c r="T233" i="1" s="1"/>
  <c r="Q233" i="1"/>
  <c r="O233" i="1" a="1"/>
  <c r="O233" i="1" s="1"/>
  <c r="Q233" i="1" s="1" a="1"/>
  <c r="S232" i="1" a="1"/>
  <c r="S232" i="1" s="1"/>
  <c r="T232" i="1" s="1" a="1"/>
  <c r="T232" i="1" s="1"/>
  <c r="Q232" i="1" a="1"/>
  <c r="Q232" i="1" s="1"/>
  <c r="O232" i="1" a="1"/>
  <c r="O232" i="1" s="1"/>
  <c r="S231" i="1" a="1"/>
  <c r="S231" i="1" s="1"/>
  <c r="O231" i="1" a="1"/>
  <c r="O231" i="1" s="1"/>
  <c r="Q231" i="1" s="1" a="1"/>
  <c r="Q231" i="1" s="1"/>
  <c r="T230" i="1" a="1"/>
  <c r="T230" i="1" s="1"/>
  <c r="S230" i="1" a="1"/>
  <c r="S230" i="1" s="1"/>
  <c r="Q230" i="1" a="1"/>
  <c r="Q230" i="1"/>
  <c r="O230" i="1" a="1"/>
  <c r="O230" i="1" s="1"/>
  <c r="S229" i="1" a="1"/>
  <c r="S229" i="1" s="1"/>
  <c r="T229" i="1" s="1" a="1"/>
  <c r="T229" i="1" s="1"/>
  <c r="Q229" i="1"/>
  <c r="O229" i="1" a="1"/>
  <c r="O229" i="1" s="1"/>
  <c r="Q229" i="1" s="1" a="1"/>
  <c r="S228" i="1" a="1"/>
  <c r="S228" i="1" s="1"/>
  <c r="T228" i="1" s="1" a="1"/>
  <c r="T228" i="1" s="1"/>
  <c r="Q228" i="1" a="1"/>
  <c r="Q228" i="1" s="1"/>
  <c r="O228" i="1" a="1"/>
  <c r="O228" i="1" s="1"/>
  <c r="S227" i="1" a="1"/>
  <c r="S227" i="1" s="1"/>
  <c r="O227" i="1" a="1"/>
  <c r="O227" i="1" s="1"/>
  <c r="Q227" i="1" s="1" a="1"/>
  <c r="Q227" i="1" s="1"/>
  <c r="T226" i="1" a="1"/>
  <c r="T226" i="1" s="1"/>
  <c r="S226" i="1" a="1"/>
  <c r="S226" i="1" s="1"/>
  <c r="Q226" i="1" a="1"/>
  <c r="Q226" i="1"/>
  <c r="O226" i="1" a="1"/>
  <c r="O226" i="1" s="1"/>
  <c r="S225" i="1" a="1"/>
  <c r="S225" i="1" s="1"/>
  <c r="T225" i="1" s="1" a="1"/>
  <c r="T225" i="1" s="1"/>
  <c r="Q225" i="1"/>
  <c r="O225" i="1" a="1"/>
  <c r="O225" i="1" s="1"/>
  <c r="Q225" i="1" s="1" a="1"/>
  <c r="S224" i="1" a="1"/>
  <c r="S224" i="1" s="1"/>
  <c r="T224" i="1" s="1" a="1"/>
  <c r="T224" i="1" s="1"/>
  <c r="Q224" i="1" a="1"/>
  <c r="Q224" i="1" s="1"/>
  <c r="O224" i="1" a="1"/>
  <c r="O224" i="1" s="1"/>
  <c r="S223" i="1" a="1"/>
  <c r="S223" i="1" s="1"/>
  <c r="O223" i="1" a="1"/>
  <c r="O223" i="1" s="1"/>
  <c r="Q223" i="1" s="1" a="1"/>
  <c r="Q223" i="1" s="1"/>
  <c r="T222" i="1" a="1"/>
  <c r="T222" i="1" s="1"/>
  <c r="S222" i="1" a="1"/>
  <c r="S222" i="1" s="1"/>
  <c r="Q222" i="1" a="1"/>
  <c r="Q222" i="1"/>
  <c r="O222" i="1" a="1"/>
  <c r="O222" i="1" s="1"/>
  <c r="S221" i="1" a="1"/>
  <c r="S221" i="1" s="1"/>
  <c r="T221" i="1" s="1" a="1"/>
  <c r="T221" i="1" s="1"/>
  <c r="Q221" i="1"/>
  <c r="O221" i="1" a="1"/>
  <c r="O221" i="1" s="1"/>
  <c r="Q221" i="1" s="1" a="1"/>
  <c r="S220" i="1" a="1"/>
  <c r="S220" i="1" s="1"/>
  <c r="T220" i="1" s="1" a="1"/>
  <c r="T220" i="1" s="1"/>
  <c r="Q220" i="1" a="1"/>
  <c r="Q220" i="1" s="1"/>
  <c r="O220" i="1" a="1"/>
  <c r="O220" i="1" s="1"/>
  <c r="S219" i="1" a="1"/>
  <c r="S219" i="1" s="1"/>
  <c r="O219" i="1" a="1"/>
  <c r="O219" i="1" s="1"/>
  <c r="T218" i="1" a="1"/>
  <c r="T218" i="1" s="1"/>
  <c r="S218" i="1" a="1"/>
  <c r="S218" i="1" s="1"/>
  <c r="Q218" i="1" a="1"/>
  <c r="Q218" i="1"/>
  <c r="O218" i="1" a="1"/>
  <c r="O218" i="1" s="1"/>
  <c r="S217" i="1" a="1"/>
  <c r="S217" i="1" s="1"/>
  <c r="T217" i="1" s="1" a="1"/>
  <c r="T217" i="1" s="1"/>
  <c r="Q217" i="1"/>
  <c r="O217" i="1" a="1"/>
  <c r="O217" i="1" s="1"/>
  <c r="Q217" i="1" s="1" a="1"/>
  <c r="S216" i="1" a="1"/>
  <c r="S216" i="1" s="1"/>
  <c r="T216" i="1" s="1" a="1"/>
  <c r="T216" i="1" s="1"/>
  <c r="Q216" i="1" a="1"/>
  <c r="Q216" i="1" s="1"/>
  <c r="O216" i="1" a="1"/>
  <c r="O216" i="1" s="1"/>
  <c r="T215" i="1" a="1"/>
  <c r="T215" i="1" s="1"/>
  <c r="S215" i="1" a="1"/>
  <c r="S215" i="1" s="1"/>
  <c r="O215" i="1" a="1"/>
  <c r="O215" i="1" s="1"/>
  <c r="Q215" i="1" s="1" a="1"/>
  <c r="Q215" i="1" s="1"/>
  <c r="T214" i="1" a="1"/>
  <c r="T214" i="1" s="1"/>
  <c r="S214" i="1" a="1"/>
  <c r="S214" i="1" s="1"/>
  <c r="Q214" i="1" a="1"/>
  <c r="Q214" i="1"/>
  <c r="O214" i="1" a="1"/>
  <c r="O214" i="1" s="1"/>
  <c r="S213" i="1" a="1"/>
  <c r="S213" i="1" s="1"/>
  <c r="T213" i="1" s="1" a="1"/>
  <c r="T213" i="1" s="1"/>
  <c r="Q213" i="1"/>
  <c r="O213" i="1" a="1"/>
  <c r="O213" i="1" s="1"/>
  <c r="Q213" i="1" s="1" a="1"/>
  <c r="S212" i="1" a="1"/>
  <c r="S212" i="1" s="1"/>
  <c r="T212" i="1" s="1" a="1"/>
  <c r="T212" i="1" s="1"/>
  <c r="Q212" i="1" a="1"/>
  <c r="Q212" i="1" s="1"/>
  <c r="O212" i="1" a="1"/>
  <c r="O212" i="1" s="1"/>
  <c r="S211" i="1" a="1"/>
  <c r="S211" i="1" s="1"/>
  <c r="O211" i="1" a="1"/>
  <c r="O211" i="1" s="1"/>
  <c r="Q211" i="1" s="1" a="1"/>
  <c r="Q211" i="1" s="1"/>
  <c r="T210" i="1" a="1"/>
  <c r="T210" i="1" s="1"/>
  <c r="S210" i="1" a="1"/>
  <c r="S210" i="1" s="1"/>
  <c r="Q210" i="1" a="1"/>
  <c r="Q210" i="1"/>
  <c r="O210" i="1" a="1"/>
  <c r="O210" i="1" s="1"/>
  <c r="S209" i="1" a="1"/>
  <c r="S209" i="1" s="1"/>
  <c r="T209" i="1" s="1" a="1"/>
  <c r="T209" i="1" s="1"/>
  <c r="Q209" i="1"/>
  <c r="O209" i="1" a="1"/>
  <c r="O209" i="1" s="1"/>
  <c r="Q209" i="1" s="1" a="1"/>
  <c r="S208" i="1" a="1"/>
  <c r="S208" i="1" s="1"/>
  <c r="T208" i="1" s="1" a="1"/>
  <c r="T208" i="1" s="1"/>
  <c r="Q208" i="1" a="1"/>
  <c r="Q208" i="1" s="1"/>
  <c r="O208" i="1" a="1"/>
  <c r="O208" i="1" s="1"/>
  <c r="T207" i="1" a="1"/>
  <c r="T207" i="1" s="1"/>
  <c r="S207" i="1" a="1"/>
  <c r="S207" i="1" s="1"/>
  <c r="O207" i="1" a="1"/>
  <c r="O207" i="1" s="1"/>
  <c r="Q207" i="1" s="1" a="1"/>
  <c r="Q207" i="1" s="1"/>
  <c r="T206" i="1" a="1"/>
  <c r="T206" i="1" s="1"/>
  <c r="S206" i="1" a="1"/>
  <c r="S206" i="1" s="1"/>
  <c r="Q206" i="1" a="1"/>
  <c r="Q206" i="1"/>
  <c r="O206" i="1" a="1"/>
  <c r="O206" i="1" s="1"/>
  <c r="S205" i="1" a="1"/>
  <c r="S205" i="1" s="1"/>
  <c r="T205" i="1" s="1" a="1"/>
  <c r="T205" i="1" s="1"/>
  <c r="Q205" i="1"/>
  <c r="O205" i="1" a="1"/>
  <c r="O205" i="1" s="1"/>
  <c r="Q205" i="1" s="1" a="1"/>
  <c r="S204" i="1" a="1"/>
  <c r="S204" i="1" s="1"/>
  <c r="T204" i="1" s="1" a="1"/>
  <c r="T204" i="1" s="1"/>
  <c r="Q204" i="1" a="1"/>
  <c r="Q204" i="1" s="1"/>
  <c r="O204" i="1" a="1"/>
  <c r="O204" i="1" s="1"/>
  <c r="S203" i="1" a="1"/>
  <c r="S203" i="1" s="1"/>
  <c r="O203" i="1" a="1"/>
  <c r="O203" i="1" s="1"/>
  <c r="Q203" i="1" s="1" a="1"/>
  <c r="Q203" i="1" s="1"/>
  <c r="T202" i="1" a="1"/>
  <c r="T202" i="1" s="1"/>
  <c r="S202" i="1" a="1"/>
  <c r="S202" i="1" s="1"/>
  <c r="Q202" i="1" a="1"/>
  <c r="Q202" i="1"/>
  <c r="O202" i="1" a="1"/>
  <c r="O202" i="1" s="1"/>
  <c r="S201" i="1" a="1"/>
  <c r="S201" i="1" s="1"/>
  <c r="T201" i="1" s="1" a="1"/>
  <c r="T201" i="1" s="1"/>
  <c r="Q201" i="1"/>
  <c r="O201" i="1" a="1"/>
  <c r="O201" i="1" s="1"/>
  <c r="Q201" i="1" s="1" a="1"/>
  <c r="S200" i="1" a="1"/>
  <c r="S200" i="1" s="1"/>
  <c r="T200" i="1" s="1" a="1"/>
  <c r="T200" i="1" s="1"/>
  <c r="Q200" i="1" a="1"/>
  <c r="Q200" i="1" s="1"/>
  <c r="O200" i="1" a="1"/>
  <c r="O200" i="1" s="1"/>
  <c r="T199" i="1" a="1"/>
  <c r="T199" i="1" s="1"/>
  <c r="S199" i="1" a="1"/>
  <c r="S199" i="1" s="1"/>
  <c r="O199" i="1" a="1"/>
  <c r="O199" i="1" s="1"/>
  <c r="Q199" i="1" s="1" a="1"/>
  <c r="Q199" i="1" s="1"/>
  <c r="T198" i="1" a="1"/>
  <c r="T198" i="1" s="1"/>
  <c r="S198" i="1" a="1"/>
  <c r="S198" i="1" s="1"/>
  <c r="Q198" i="1" a="1"/>
  <c r="Q198" i="1"/>
  <c r="O198" i="1" a="1"/>
  <c r="O198" i="1" s="1"/>
  <c r="S197" i="1" a="1"/>
  <c r="S197" i="1" s="1"/>
  <c r="T197" i="1" s="1" a="1"/>
  <c r="T197" i="1" s="1"/>
  <c r="Q197" i="1"/>
  <c r="O197" i="1" a="1"/>
  <c r="O197" i="1" s="1"/>
  <c r="Q197" i="1" s="1" a="1"/>
  <c r="S196" i="1" a="1"/>
  <c r="S196" i="1" s="1"/>
  <c r="T196" i="1" s="1" a="1"/>
  <c r="T196" i="1" s="1"/>
  <c r="Q196" i="1" a="1"/>
  <c r="Q196" i="1" s="1"/>
  <c r="O196" i="1" a="1"/>
  <c r="O196" i="1" s="1"/>
  <c r="S195" i="1" a="1"/>
  <c r="S195" i="1" s="1"/>
  <c r="O195" i="1" a="1"/>
  <c r="O195" i="1" s="1"/>
  <c r="Q195" i="1" s="1" a="1"/>
  <c r="Q195" i="1" s="1"/>
  <c r="T194" i="1" a="1"/>
  <c r="T194" i="1" s="1"/>
  <c r="S194" i="1" a="1"/>
  <c r="S194" i="1" s="1"/>
  <c r="Q194" i="1" a="1"/>
  <c r="Q194" i="1"/>
  <c r="O194" i="1" a="1"/>
  <c r="O194" i="1" s="1"/>
  <c r="S193" i="1" a="1"/>
  <c r="S193" i="1" s="1"/>
  <c r="T193" i="1" s="1" a="1"/>
  <c r="T193" i="1" s="1"/>
  <c r="Q193" i="1"/>
  <c r="O193" i="1" a="1"/>
  <c r="O193" i="1" s="1"/>
  <c r="Q193" i="1" s="1" a="1"/>
  <c r="S192" i="1" a="1"/>
  <c r="S192" i="1" s="1"/>
  <c r="T192" i="1" s="1" a="1"/>
  <c r="T192" i="1" s="1"/>
  <c r="Q192" i="1" a="1"/>
  <c r="Q192" i="1" s="1"/>
  <c r="O192" i="1" a="1"/>
  <c r="O192" i="1" s="1"/>
  <c r="S191" i="1" a="1"/>
  <c r="S191" i="1" s="1"/>
  <c r="O191" i="1" a="1"/>
  <c r="O191" i="1" s="1"/>
  <c r="Q191" i="1" s="1" a="1"/>
  <c r="Q191" i="1" s="1"/>
  <c r="T190" i="1" a="1"/>
  <c r="T190" i="1" s="1"/>
  <c r="S190" i="1" a="1"/>
  <c r="S190" i="1" s="1"/>
  <c r="Q190" i="1" a="1"/>
  <c r="Q190" i="1"/>
  <c r="O190" i="1" a="1"/>
  <c r="O190" i="1" s="1"/>
  <c r="S189" i="1" a="1"/>
  <c r="S189" i="1" s="1"/>
  <c r="T189" i="1" s="1" a="1"/>
  <c r="T189" i="1" s="1"/>
  <c r="O189" i="1" a="1"/>
  <c r="O189" i="1" s="1"/>
  <c r="Q189" i="1" s="1" a="1"/>
  <c r="Q189" i="1" s="1"/>
  <c r="S188" i="1" a="1"/>
  <c r="S188" i="1" s="1"/>
  <c r="T188" i="1" s="1" a="1"/>
  <c r="T188" i="1" s="1"/>
  <c r="Q188" i="1" a="1"/>
  <c r="Q188" i="1"/>
  <c r="O188" i="1" a="1"/>
  <c r="O188" i="1" s="1"/>
  <c r="T187" i="1" a="1"/>
  <c r="T187" i="1" s="1"/>
  <c r="S187" i="1" a="1"/>
  <c r="S187" i="1" s="1"/>
  <c r="O187" i="1" a="1"/>
  <c r="O187" i="1" s="1"/>
  <c r="Q187" i="1" s="1" a="1"/>
  <c r="Q187" i="1" s="1"/>
  <c r="S186" i="1" a="1"/>
  <c r="S186" i="1" s="1"/>
  <c r="T186" i="1" s="1" a="1"/>
  <c r="T186" i="1" s="1"/>
  <c r="Q186" i="1" a="1"/>
  <c r="Q186" i="1"/>
  <c r="O186" i="1" a="1"/>
  <c r="O186" i="1" s="1"/>
  <c r="S185" i="1" a="1"/>
  <c r="S185" i="1" s="1"/>
  <c r="T185" i="1" s="1" a="1"/>
  <c r="T185" i="1" s="1"/>
  <c r="O185" i="1" a="1"/>
  <c r="O185" i="1" s="1"/>
  <c r="Q185" i="1" s="1" a="1"/>
  <c r="Q185" i="1" s="1"/>
  <c r="S184" i="1" a="1"/>
  <c r="S184" i="1" s="1"/>
  <c r="T184" i="1" s="1" a="1"/>
  <c r="T184" i="1" s="1"/>
  <c r="Q184" i="1" a="1"/>
  <c r="Q184" i="1"/>
  <c r="O184" i="1" a="1"/>
  <c r="O184" i="1" s="1"/>
  <c r="T183" i="1" a="1"/>
  <c r="T183" i="1" s="1"/>
  <c r="S183" i="1" a="1"/>
  <c r="S183" i="1" s="1"/>
  <c r="O183" i="1" a="1"/>
  <c r="O183" i="1" s="1"/>
  <c r="Q183" i="1" s="1" a="1"/>
  <c r="Q183" i="1" s="1"/>
  <c r="S182" i="1" a="1"/>
  <c r="S182" i="1" s="1"/>
  <c r="T182" i="1" s="1" a="1"/>
  <c r="T182" i="1" s="1"/>
  <c r="Q182" i="1" a="1"/>
  <c r="Q182" i="1"/>
  <c r="O182" i="1" a="1"/>
  <c r="O182" i="1" s="1"/>
  <c r="S181" i="1" a="1"/>
  <c r="S181" i="1" s="1"/>
  <c r="T181" i="1" s="1" a="1"/>
  <c r="T181" i="1" s="1"/>
  <c r="O181" i="1" a="1"/>
  <c r="O181" i="1" s="1"/>
  <c r="Q181" i="1" s="1" a="1"/>
  <c r="Q181" i="1" s="1"/>
  <c r="S180" i="1" a="1"/>
  <c r="S180" i="1" s="1"/>
  <c r="T180" i="1" s="1" a="1"/>
  <c r="T180" i="1" s="1"/>
  <c r="Q180" i="1" a="1"/>
  <c r="Q180" i="1"/>
  <c r="O180" i="1" a="1"/>
  <c r="O180" i="1" s="1"/>
  <c r="S179" i="1" a="1"/>
  <c r="S179" i="1" s="1"/>
  <c r="O179" i="1" a="1"/>
  <c r="O179" i="1" s="1"/>
  <c r="Q179" i="1" s="1" a="1"/>
  <c r="Q179" i="1" s="1"/>
  <c r="S178" i="1" a="1"/>
  <c r="S178" i="1" s="1"/>
  <c r="T178" i="1" s="1" a="1"/>
  <c r="T178" i="1" s="1"/>
  <c r="Q178" i="1" a="1"/>
  <c r="Q178" i="1"/>
  <c r="O178" i="1" a="1"/>
  <c r="O178" i="1" s="1"/>
  <c r="S177" i="1" a="1"/>
  <c r="S177" i="1" s="1"/>
  <c r="T177" i="1" s="1" a="1"/>
  <c r="T177" i="1" s="1"/>
  <c r="O177" i="1" a="1"/>
  <c r="O177" i="1" s="1"/>
  <c r="Q177" i="1" s="1" a="1"/>
  <c r="Q177" i="1" s="1"/>
  <c r="S176" i="1" a="1"/>
  <c r="S176" i="1" s="1"/>
  <c r="T176" i="1" s="1" a="1"/>
  <c r="T176" i="1" s="1"/>
  <c r="Q176" i="1" a="1"/>
  <c r="Q176" i="1"/>
  <c r="O176" i="1" a="1"/>
  <c r="O176" i="1" s="1"/>
  <c r="S175" i="1" a="1"/>
  <c r="S175" i="1" s="1"/>
  <c r="O175" i="1" a="1"/>
  <c r="O175" i="1" s="1"/>
  <c r="Q175" i="1" s="1" a="1"/>
  <c r="Q175" i="1" s="1"/>
  <c r="S174" i="1" a="1"/>
  <c r="S174" i="1" s="1"/>
  <c r="T174" i="1" s="1" a="1"/>
  <c r="T174" i="1" s="1"/>
  <c r="Q174" i="1" a="1"/>
  <c r="Q174" i="1"/>
  <c r="O174" i="1" a="1"/>
  <c r="O174" i="1" s="1"/>
  <c r="S173" i="1" a="1"/>
  <c r="S173" i="1" s="1"/>
  <c r="T173" i="1" s="1" a="1"/>
  <c r="T173" i="1" s="1"/>
  <c r="O173" i="1" a="1"/>
  <c r="O173" i="1" s="1"/>
  <c r="Q173" i="1" s="1" a="1"/>
  <c r="Q173" i="1" s="1"/>
  <c r="S172" i="1" a="1"/>
  <c r="S172" i="1" s="1"/>
  <c r="T172" i="1" s="1" a="1"/>
  <c r="T172" i="1" s="1"/>
  <c r="O172" i="1" a="1"/>
  <c r="O172" i="1"/>
  <c r="Q172" i="1" s="1" a="1"/>
  <c r="Q172" i="1" s="1"/>
  <c r="S171" i="1" a="1"/>
  <c r="S171" i="1"/>
  <c r="T171" i="1" s="1" a="1"/>
  <c r="T171" i="1" s="1"/>
  <c r="Q171" i="1" a="1"/>
  <c r="Q171" i="1" s="1"/>
  <c r="O171" i="1" a="1"/>
  <c r="O171" i="1"/>
  <c r="S170" i="1" a="1"/>
  <c r="S170" i="1" s="1"/>
  <c r="T170" i="1" s="1" a="1"/>
  <c r="T170" i="1" s="1"/>
  <c r="O170" i="1" a="1"/>
  <c r="O170" i="1"/>
  <c r="Q170" i="1" s="1" a="1"/>
  <c r="Q170" i="1" s="1"/>
  <c r="S169" i="1" a="1"/>
  <c r="S169" i="1"/>
  <c r="T169" i="1" s="1" a="1"/>
  <c r="T169" i="1" s="1"/>
  <c r="Q169" i="1" a="1"/>
  <c r="Q169" i="1" s="1"/>
  <c r="O169" i="1" a="1"/>
  <c r="O169" i="1"/>
  <c r="S168" i="1" a="1"/>
  <c r="S168" i="1" s="1"/>
  <c r="T168" i="1" s="1" a="1"/>
  <c r="T168" i="1" s="1"/>
  <c r="O168" i="1" a="1"/>
  <c r="O168" i="1"/>
  <c r="Q168" i="1" s="1" a="1"/>
  <c r="Q168" i="1" s="1"/>
  <c r="S167" i="1" a="1"/>
  <c r="S167" i="1"/>
  <c r="T167" i="1" s="1" a="1"/>
  <c r="T167" i="1" s="1"/>
  <c r="Q167" i="1" a="1"/>
  <c r="Q167" i="1" s="1"/>
  <c r="O167" i="1" a="1"/>
  <c r="O167" i="1"/>
  <c r="T166" i="1" a="1"/>
  <c r="T166" i="1" s="1"/>
  <c r="S166" i="1" a="1"/>
  <c r="S166" i="1"/>
  <c r="Q166" i="1" a="1"/>
  <c r="Q166" i="1" s="1"/>
  <c r="O166" i="1" a="1"/>
  <c r="O166" i="1"/>
  <c r="T165" i="1" a="1"/>
  <c r="T165" i="1" s="1"/>
  <c r="S165" i="1" a="1"/>
  <c r="S165" i="1"/>
  <c r="Q165" i="1" a="1"/>
  <c r="Q165" i="1" s="1"/>
  <c r="O165" i="1" a="1"/>
  <c r="O165" i="1"/>
  <c r="T164" i="1" a="1"/>
  <c r="T164" i="1" s="1"/>
  <c r="S164" i="1" a="1"/>
  <c r="S164" i="1"/>
  <c r="Q164" i="1" a="1"/>
  <c r="Q164" i="1" s="1"/>
  <c r="O164" i="1" a="1"/>
  <c r="O164" i="1"/>
  <c r="T163" i="1" a="1"/>
  <c r="T163" i="1" s="1"/>
  <c r="S163" i="1" a="1"/>
  <c r="S163" i="1"/>
  <c r="Q163" i="1" a="1"/>
  <c r="Q163" i="1" s="1"/>
  <c r="O163" i="1" a="1"/>
  <c r="O163" i="1"/>
  <c r="T162" i="1" a="1"/>
  <c r="T162" i="1" s="1"/>
  <c r="S162" i="1" a="1"/>
  <c r="S162" i="1"/>
  <c r="O162" i="1" a="1"/>
  <c r="O162" i="1"/>
  <c r="Q162" i="1" s="1" a="1"/>
  <c r="Q162" i="1" s="1"/>
  <c r="S161" i="1" a="1"/>
  <c r="S161" i="1"/>
  <c r="T161" i="1" s="1" a="1"/>
  <c r="T161" i="1" s="1"/>
  <c r="O161" i="1" a="1"/>
  <c r="O161" i="1" s="1"/>
  <c r="Q161" i="1" s="1" a="1"/>
  <c r="Q161" i="1" s="1"/>
  <c r="S160" i="1" a="1"/>
  <c r="S160" i="1"/>
  <c r="O160" i="1" a="1"/>
  <c r="O160" i="1" s="1"/>
  <c r="S159" i="1" a="1"/>
  <c r="S159" i="1"/>
  <c r="O159" i="1" a="1"/>
  <c r="O159" i="1" s="1"/>
  <c r="Q159" i="1" s="1" a="1"/>
  <c r="Q159" i="1" s="1"/>
  <c r="S158" i="1" a="1"/>
  <c r="S158" i="1" s="1"/>
  <c r="T158" i="1" s="1" a="1"/>
  <c r="T158" i="1" s="1"/>
  <c r="O158" i="1" a="1"/>
  <c r="O158" i="1" s="1"/>
  <c r="Q158" i="1" s="1" a="1"/>
  <c r="Q158" i="1" s="1"/>
  <c r="S157" i="1" a="1"/>
  <c r="S157" i="1"/>
  <c r="T157" i="1" s="1" a="1"/>
  <c r="T157" i="1" s="1"/>
  <c r="O157" i="1" a="1"/>
  <c r="O157" i="1" s="1"/>
  <c r="Q157" i="1" s="1" a="1"/>
  <c r="Q157" i="1" s="1"/>
  <c r="S156" i="1" a="1"/>
  <c r="S156" i="1" s="1"/>
  <c r="O156" i="1" a="1"/>
  <c r="O156" i="1" s="1"/>
  <c r="Q156" i="1" s="1" a="1"/>
  <c r="Q156" i="1" s="1"/>
  <c r="S155" i="1" a="1"/>
  <c r="S155" i="1"/>
  <c r="T155" i="1" s="1" a="1"/>
  <c r="T155" i="1" s="1"/>
  <c r="O155" i="1" a="1"/>
  <c r="O155" i="1" s="1"/>
  <c r="Q155" i="1" s="1" a="1"/>
  <c r="Q155" i="1" s="1"/>
  <c r="S154" i="1" a="1"/>
  <c r="S154" i="1" s="1"/>
  <c r="O154" i="1" a="1"/>
  <c r="O154" i="1" s="1"/>
  <c r="Q154" i="1" s="1" a="1"/>
  <c r="Q154" i="1" s="1"/>
  <c r="S153" i="1" a="1"/>
  <c r="S153" i="1"/>
  <c r="O153" i="1" a="1"/>
  <c r="O153" i="1" s="1"/>
  <c r="Q153" i="1" s="1" a="1"/>
  <c r="Q153" i="1" s="1"/>
  <c r="S152" i="1" a="1"/>
  <c r="S152" i="1" s="1"/>
  <c r="T152" i="1" s="1" a="1"/>
  <c r="T152" i="1" s="1"/>
  <c r="O152" i="1" a="1"/>
  <c r="O152" i="1" s="1"/>
  <c r="Q152" i="1" s="1" a="1"/>
  <c r="Q152" i="1" s="1"/>
  <c r="S151" i="1" a="1"/>
  <c r="S151" i="1"/>
  <c r="O151" i="1" a="1"/>
  <c r="O151" i="1" s="1"/>
  <c r="Q151" i="1" s="1" a="1"/>
  <c r="Q151" i="1" s="1"/>
  <c r="S150" i="1" a="1"/>
  <c r="S150" i="1" s="1"/>
  <c r="T150" i="1" s="1" a="1"/>
  <c r="T150" i="1" s="1"/>
  <c r="O150" i="1" a="1"/>
  <c r="O150" i="1" s="1"/>
  <c r="Q150" i="1" s="1" a="1"/>
  <c r="Q150" i="1" s="1"/>
  <c r="S149" i="1" a="1"/>
  <c r="S149" i="1"/>
  <c r="T149" i="1" s="1" a="1"/>
  <c r="T149" i="1" s="1"/>
  <c r="O149" i="1" a="1"/>
  <c r="O149" i="1" s="1"/>
  <c r="Q149" i="1" s="1" a="1"/>
  <c r="Q149" i="1" s="1"/>
  <c r="S148" i="1" a="1"/>
  <c r="S148" i="1" s="1"/>
  <c r="O148" i="1" a="1"/>
  <c r="O148" i="1" s="1"/>
  <c r="Q148" i="1" s="1" a="1"/>
  <c r="Q148" i="1" s="1"/>
  <c r="S147" i="1" a="1"/>
  <c r="S147" i="1"/>
  <c r="T147" i="1" s="1" a="1"/>
  <c r="T147" i="1" s="1"/>
  <c r="O147" i="1" a="1"/>
  <c r="O147" i="1" s="1"/>
  <c r="Q147" i="1" s="1" a="1"/>
  <c r="Q147" i="1" s="1"/>
  <c r="S146" i="1" a="1"/>
  <c r="S146" i="1" s="1"/>
  <c r="O146" i="1" a="1"/>
  <c r="O146" i="1" s="1"/>
  <c r="Q146" i="1" s="1" a="1"/>
  <c r="Q146" i="1" s="1"/>
  <c r="S145" i="1" a="1"/>
  <c r="S145" i="1"/>
  <c r="O145" i="1" a="1"/>
  <c r="O145" i="1" s="1"/>
  <c r="Q145" i="1" s="1" a="1"/>
  <c r="Q145" i="1" s="1"/>
  <c r="S144" i="1" a="1"/>
  <c r="S144" i="1" s="1"/>
  <c r="T144" i="1" s="1" a="1"/>
  <c r="T144" i="1" s="1"/>
  <c r="O144" i="1" a="1"/>
  <c r="O144" i="1" s="1"/>
  <c r="Q144" i="1" s="1" a="1"/>
  <c r="Q144" i="1" s="1"/>
  <c r="S143" i="1" a="1"/>
  <c r="S143" i="1"/>
  <c r="O143" i="1" a="1"/>
  <c r="O143" i="1" s="1"/>
  <c r="Q143" i="1" s="1" a="1"/>
  <c r="Q143" i="1" s="1"/>
  <c r="S142" i="1" a="1"/>
  <c r="S142" i="1" s="1"/>
  <c r="T142" i="1" s="1" a="1"/>
  <c r="T142" i="1" s="1"/>
  <c r="O142" i="1" a="1"/>
  <c r="O142" i="1" s="1"/>
  <c r="Q142" i="1" s="1" a="1"/>
  <c r="Q142" i="1" s="1"/>
  <c r="S141" i="1" a="1"/>
  <c r="S141" i="1"/>
  <c r="T141" i="1" s="1" a="1"/>
  <c r="T141" i="1" s="1"/>
  <c r="O141" i="1" a="1"/>
  <c r="O141" i="1" s="1"/>
  <c r="Q141" i="1" s="1" a="1"/>
  <c r="Q141" i="1" s="1"/>
  <c r="S140" i="1" a="1"/>
  <c r="S140" i="1" s="1"/>
  <c r="O140" i="1" a="1"/>
  <c r="O140" i="1" s="1"/>
  <c r="Q140" i="1" s="1" a="1"/>
  <c r="Q140" i="1" s="1"/>
  <c r="S139" i="1" a="1"/>
  <c r="S139" i="1"/>
  <c r="T139" i="1" s="1" a="1"/>
  <c r="T139" i="1" s="1"/>
  <c r="O139" i="1" a="1"/>
  <c r="O139" i="1" s="1"/>
  <c r="Q139" i="1" s="1" a="1"/>
  <c r="Q139" i="1" s="1"/>
  <c r="S138" i="1" a="1"/>
  <c r="S138" i="1" s="1"/>
  <c r="O138" i="1" a="1"/>
  <c r="O138" i="1" s="1"/>
  <c r="Q138" i="1" s="1" a="1"/>
  <c r="Q138" i="1" s="1"/>
  <c r="S137" i="1" a="1"/>
  <c r="S137" i="1"/>
  <c r="O137" i="1" a="1"/>
  <c r="O137" i="1" s="1"/>
  <c r="Q137" i="1" s="1" a="1"/>
  <c r="Q137" i="1" s="1"/>
  <c r="S136" i="1" a="1"/>
  <c r="S136" i="1" s="1"/>
  <c r="T136" i="1" s="1" a="1"/>
  <c r="T136" i="1" s="1"/>
  <c r="O136" i="1" a="1"/>
  <c r="O136" i="1" s="1"/>
  <c r="Q136" i="1" s="1" a="1"/>
  <c r="Q136" i="1" s="1"/>
  <c r="S135" i="1" a="1"/>
  <c r="S135" i="1"/>
  <c r="O135" i="1" a="1"/>
  <c r="O135" i="1" s="1"/>
  <c r="Q135" i="1" s="1" a="1"/>
  <c r="Q135" i="1" s="1"/>
  <c r="S134" i="1" a="1"/>
  <c r="S134" i="1" s="1"/>
  <c r="T134" i="1" s="1" a="1"/>
  <c r="T134" i="1" s="1"/>
  <c r="O134" i="1" a="1"/>
  <c r="O134" i="1" s="1"/>
  <c r="Q134" i="1" s="1" a="1"/>
  <c r="Q134" i="1" s="1"/>
  <c r="S133" i="1" a="1"/>
  <c r="S133" i="1"/>
  <c r="T133" i="1" s="1" a="1"/>
  <c r="T133" i="1" s="1"/>
  <c r="O133" i="1" a="1"/>
  <c r="O133" i="1" s="1"/>
  <c r="Q133" i="1" s="1" a="1"/>
  <c r="Q133" i="1" s="1"/>
  <c r="S132" i="1" a="1"/>
  <c r="S132" i="1" s="1"/>
  <c r="O132" i="1" a="1"/>
  <c r="O132" i="1" s="1"/>
  <c r="Q132" i="1" s="1" a="1"/>
  <c r="Q132" i="1" s="1"/>
  <c r="S131" i="1" a="1"/>
  <c r="S131" i="1"/>
  <c r="T131" i="1" s="1" a="1"/>
  <c r="T131" i="1" s="1"/>
  <c r="O131" i="1" a="1"/>
  <c r="O131" i="1" s="1"/>
  <c r="Q131" i="1" s="1" a="1"/>
  <c r="Q131" i="1" s="1"/>
  <c r="S130" i="1" a="1"/>
  <c r="S130" i="1" s="1"/>
  <c r="O130" i="1" a="1"/>
  <c r="O130" i="1" s="1"/>
  <c r="Q130" i="1" s="1" a="1"/>
  <c r="Q130" i="1" s="1"/>
  <c r="S129" i="1" a="1"/>
  <c r="S129" i="1"/>
  <c r="O129" i="1" a="1"/>
  <c r="O129" i="1" s="1"/>
  <c r="Q129" i="1" s="1" a="1"/>
  <c r="Q129" i="1" s="1"/>
  <c r="S128" i="1" a="1"/>
  <c r="S128" i="1" s="1"/>
  <c r="T128" i="1" s="1" a="1"/>
  <c r="T128" i="1" s="1"/>
  <c r="O128" i="1" a="1"/>
  <c r="O128" i="1" s="1"/>
  <c r="Q128" i="1" s="1" a="1"/>
  <c r="Q128" i="1" s="1"/>
  <c r="S127" i="1" a="1"/>
  <c r="S127" i="1"/>
  <c r="O127" i="1" a="1"/>
  <c r="O127" i="1" s="1"/>
  <c r="Q127" i="1" s="1" a="1"/>
  <c r="Q127" i="1" s="1"/>
  <c r="S126" i="1" a="1"/>
  <c r="S126" i="1" s="1"/>
  <c r="T126" i="1" s="1" a="1"/>
  <c r="T126" i="1" s="1"/>
  <c r="O126" i="1" a="1"/>
  <c r="O126" i="1" s="1"/>
  <c r="Q126" i="1" s="1" a="1"/>
  <c r="Q126" i="1" s="1"/>
  <c r="S125" i="1" a="1"/>
  <c r="S125" i="1"/>
  <c r="T125" i="1" s="1" a="1"/>
  <c r="T125" i="1" s="1"/>
  <c r="O125" i="1" a="1"/>
  <c r="O125" i="1" s="1"/>
  <c r="Q125" i="1" s="1" a="1"/>
  <c r="Q125" i="1" s="1"/>
  <c r="S124" i="1" a="1"/>
  <c r="S124" i="1" s="1"/>
  <c r="O124" i="1" a="1"/>
  <c r="O124" i="1" s="1"/>
  <c r="Q124" i="1" s="1" a="1"/>
  <c r="Q124" i="1" s="1"/>
  <c r="S123" i="1" a="1"/>
  <c r="S123" i="1"/>
  <c r="T123" i="1" s="1" a="1"/>
  <c r="T123" i="1" s="1"/>
  <c r="O123" i="1" a="1"/>
  <c r="O123" i="1" s="1"/>
  <c r="Q123" i="1" s="1" a="1"/>
  <c r="Q123" i="1" s="1"/>
  <c r="S122" i="1" a="1"/>
  <c r="S122" i="1" s="1"/>
  <c r="O122" i="1" a="1"/>
  <c r="O122" i="1" s="1"/>
  <c r="Q122" i="1" s="1" a="1"/>
  <c r="Q122" i="1" s="1"/>
  <c r="S121" i="1" a="1"/>
  <c r="S121" i="1"/>
  <c r="O121" i="1" a="1"/>
  <c r="O121" i="1" s="1"/>
  <c r="Q121" i="1" s="1" a="1"/>
  <c r="Q121" i="1" s="1"/>
  <c r="S120" i="1" a="1"/>
  <c r="S120" i="1" s="1"/>
  <c r="T120" i="1" s="1" a="1"/>
  <c r="T120" i="1" s="1"/>
  <c r="O120" i="1" a="1"/>
  <c r="O120" i="1" s="1"/>
  <c r="Q120" i="1" s="1" a="1"/>
  <c r="Q120" i="1" s="1"/>
  <c r="S119" i="1" a="1"/>
  <c r="S119" i="1"/>
  <c r="O119" i="1" a="1"/>
  <c r="O119" i="1" s="1"/>
  <c r="Q119" i="1" s="1" a="1"/>
  <c r="Q119" i="1" s="1"/>
  <c r="S118" i="1" a="1"/>
  <c r="S118" i="1" s="1"/>
  <c r="T118" i="1" s="1" a="1"/>
  <c r="T118" i="1" s="1"/>
  <c r="O118" i="1" a="1"/>
  <c r="O118" i="1" s="1"/>
  <c r="Q118" i="1" s="1" a="1"/>
  <c r="Q118" i="1" s="1"/>
  <c r="S117" i="1" a="1"/>
  <c r="S117" i="1"/>
  <c r="T117" i="1" s="1" a="1"/>
  <c r="T117" i="1" s="1"/>
  <c r="O117" i="1" a="1"/>
  <c r="O117" i="1" s="1"/>
  <c r="Q117" i="1" s="1" a="1"/>
  <c r="Q117" i="1" s="1"/>
  <c r="S116" i="1" a="1"/>
  <c r="S116" i="1" s="1"/>
  <c r="O116" i="1" a="1"/>
  <c r="O116" i="1" s="1"/>
  <c r="Q116" i="1" s="1" a="1"/>
  <c r="Q116" i="1" s="1"/>
  <c r="S115" i="1" a="1"/>
  <c r="S115" i="1"/>
  <c r="T115" i="1" s="1" a="1"/>
  <c r="T115" i="1" s="1"/>
  <c r="O115" i="1" a="1"/>
  <c r="O115" i="1" s="1"/>
  <c r="Q115" i="1" s="1" a="1"/>
  <c r="Q115" i="1" s="1"/>
  <c r="S114" i="1" a="1"/>
  <c r="S114" i="1" s="1"/>
  <c r="O114" i="1" a="1"/>
  <c r="O114" i="1" s="1"/>
  <c r="Q114" i="1" s="1" a="1"/>
  <c r="Q114" i="1" s="1"/>
  <c r="S113" i="1" a="1"/>
  <c r="S113" i="1"/>
  <c r="O113" i="1" a="1"/>
  <c r="O113" i="1" s="1"/>
  <c r="Q113" i="1" s="1" a="1"/>
  <c r="Q113" i="1" s="1"/>
  <c r="S112" i="1" a="1"/>
  <c r="S112" i="1" s="1"/>
  <c r="T112" i="1" s="1" a="1"/>
  <c r="T112" i="1" s="1"/>
  <c r="O112" i="1" a="1"/>
  <c r="O112" i="1" s="1"/>
  <c r="Q112" i="1" s="1" a="1"/>
  <c r="Q112" i="1" s="1"/>
  <c r="S111" i="1" a="1"/>
  <c r="S111" i="1"/>
  <c r="O111" i="1" a="1"/>
  <c r="O111" i="1" s="1"/>
  <c r="Q111" i="1" s="1" a="1"/>
  <c r="Q111" i="1" s="1"/>
  <c r="S110" i="1" a="1"/>
  <c r="S110" i="1" s="1"/>
  <c r="T110" i="1" s="1" a="1"/>
  <c r="T110" i="1" s="1"/>
  <c r="O110" i="1" a="1"/>
  <c r="O110" i="1" s="1"/>
  <c r="Q110" i="1" s="1" a="1"/>
  <c r="Q110" i="1" s="1"/>
  <c r="S109" i="1" a="1"/>
  <c r="S109" i="1"/>
  <c r="T109" i="1" s="1" a="1"/>
  <c r="T109" i="1" s="1"/>
  <c r="O109" i="1" a="1"/>
  <c r="O109" i="1" s="1"/>
  <c r="Q109" i="1" s="1" a="1"/>
  <c r="Q109" i="1" s="1"/>
  <c r="S108" i="1" a="1"/>
  <c r="S108" i="1" s="1"/>
  <c r="O108" i="1" a="1"/>
  <c r="O108" i="1" s="1"/>
  <c r="Q108" i="1" s="1" a="1"/>
  <c r="Q108" i="1" s="1"/>
  <c r="S107" i="1" a="1"/>
  <c r="S107" i="1"/>
  <c r="T107" i="1" s="1" a="1"/>
  <c r="T107" i="1" s="1"/>
  <c r="O107" i="1" a="1"/>
  <c r="O107" i="1" s="1"/>
  <c r="Q107" i="1" s="1" a="1"/>
  <c r="Q107" i="1" s="1"/>
  <c r="S106" i="1" a="1"/>
  <c r="S106" i="1" s="1"/>
  <c r="O106" i="1" a="1"/>
  <c r="O106" i="1" s="1"/>
  <c r="Q106" i="1" s="1" a="1"/>
  <c r="Q106" i="1" s="1"/>
  <c r="S105" i="1" a="1"/>
  <c r="S105" i="1"/>
  <c r="O105" i="1" a="1"/>
  <c r="O105" i="1" s="1"/>
  <c r="Q105" i="1" s="1" a="1"/>
  <c r="Q105" i="1" s="1"/>
  <c r="S104" i="1" a="1"/>
  <c r="S104" i="1" s="1"/>
  <c r="T104" i="1" s="1" a="1"/>
  <c r="T104" i="1" s="1"/>
  <c r="O104" i="1" a="1"/>
  <c r="O104" i="1" s="1"/>
  <c r="Q104" i="1" s="1" a="1"/>
  <c r="Q104" i="1" s="1"/>
  <c r="S103" i="1" a="1"/>
  <c r="S103" i="1"/>
  <c r="O103" i="1" a="1"/>
  <c r="O103" i="1" s="1"/>
  <c r="Q103" i="1" s="1" a="1"/>
  <c r="Q103" i="1" s="1"/>
  <c r="S102" i="1" a="1"/>
  <c r="S102" i="1" s="1"/>
  <c r="T102" i="1" s="1" a="1"/>
  <c r="T102" i="1" s="1"/>
  <c r="O102" i="1" a="1"/>
  <c r="O102" i="1" s="1"/>
  <c r="Q102" i="1" s="1" a="1"/>
  <c r="Q102" i="1" s="1"/>
  <c r="S101" i="1" a="1"/>
  <c r="S101" i="1"/>
  <c r="T101" i="1" s="1" a="1"/>
  <c r="T101" i="1" s="1"/>
  <c r="O101" i="1" a="1"/>
  <c r="O101" i="1" s="1"/>
  <c r="Q101" i="1" s="1" a="1"/>
  <c r="Q101" i="1" s="1"/>
  <c r="S100" i="1" a="1"/>
  <c r="S100" i="1" s="1"/>
  <c r="O100" i="1" a="1"/>
  <c r="O100" i="1" s="1"/>
  <c r="Q100" i="1" s="1" a="1"/>
  <c r="Q100" i="1" s="1"/>
  <c r="S99" i="1" a="1"/>
  <c r="S99" i="1" s="1"/>
  <c r="T99" i="1" s="1" a="1"/>
  <c r="T99" i="1" s="1"/>
  <c r="O99" i="1" a="1"/>
  <c r="O99" i="1" s="1"/>
  <c r="Q99" i="1" s="1" a="1"/>
  <c r="Q99" i="1" s="1"/>
  <c r="S98" i="1" a="1"/>
  <c r="S98" i="1" s="1"/>
  <c r="O98" i="1" a="1"/>
  <c r="O98" i="1" s="1"/>
  <c r="Q98" i="1" s="1" a="1"/>
  <c r="Q98" i="1" s="1"/>
  <c r="S97" i="1" a="1"/>
  <c r="S97" i="1" s="1"/>
  <c r="T97" i="1" s="1" a="1"/>
  <c r="T97" i="1" s="1"/>
  <c r="O97" i="1" a="1"/>
  <c r="O97" i="1" s="1"/>
  <c r="Q97" i="1" s="1" a="1"/>
  <c r="Q97" i="1" s="1"/>
  <c r="S96" i="1" a="1"/>
  <c r="S96" i="1" s="1"/>
  <c r="O96" i="1" a="1"/>
  <c r="O96" i="1" s="1"/>
  <c r="Q96" i="1" s="1" a="1"/>
  <c r="Q96" i="1" s="1"/>
  <c r="S95" i="1" a="1"/>
  <c r="S95" i="1" s="1"/>
  <c r="T95" i="1" s="1" a="1"/>
  <c r="T95" i="1" s="1"/>
  <c r="O95" i="1" a="1"/>
  <c r="O95" i="1" s="1"/>
  <c r="Q95" i="1" s="1" a="1"/>
  <c r="Q95" i="1" s="1"/>
  <c r="S94" i="1" a="1"/>
  <c r="S94" i="1" s="1"/>
  <c r="O94" i="1" a="1"/>
  <c r="O94" i="1" s="1"/>
  <c r="Q94" i="1" s="1" a="1"/>
  <c r="Q94" i="1" s="1"/>
  <c r="S93" i="1" a="1"/>
  <c r="S93" i="1" s="1"/>
  <c r="T93" i="1" s="1" a="1"/>
  <c r="T93" i="1" s="1"/>
  <c r="O93" i="1" a="1"/>
  <c r="O93" i="1" s="1"/>
  <c r="Q93" i="1" s="1" a="1"/>
  <c r="Q93" i="1" s="1"/>
  <c r="S92" i="1" a="1"/>
  <c r="S92" i="1" s="1"/>
  <c r="O92" i="1" a="1"/>
  <c r="O92" i="1" s="1"/>
  <c r="Q92" i="1" s="1" a="1"/>
  <c r="Q92" i="1" s="1"/>
  <c r="S91" i="1" a="1"/>
  <c r="S91" i="1" s="1"/>
  <c r="T91" i="1" s="1" a="1"/>
  <c r="T91" i="1" s="1"/>
  <c r="O91" i="1" a="1"/>
  <c r="O91" i="1" s="1"/>
  <c r="Q91" i="1" s="1" a="1"/>
  <c r="Q91" i="1" s="1"/>
  <c r="S90" i="1" a="1"/>
  <c r="S90" i="1" s="1"/>
  <c r="O90" i="1" a="1"/>
  <c r="O90" i="1" s="1"/>
  <c r="Q90" i="1" s="1" a="1"/>
  <c r="Q90" i="1" s="1"/>
  <c r="S89" i="1" a="1"/>
  <c r="S89" i="1" s="1"/>
  <c r="T89" i="1" s="1" a="1"/>
  <c r="T89" i="1" s="1"/>
  <c r="O89" i="1" a="1"/>
  <c r="O89" i="1" s="1"/>
  <c r="Q89" i="1" s="1" a="1"/>
  <c r="Q89" i="1" s="1"/>
  <c r="S88" i="1" a="1"/>
  <c r="S88" i="1" s="1"/>
  <c r="O88" i="1" a="1"/>
  <c r="O88" i="1" s="1"/>
  <c r="Q88" i="1" s="1" a="1"/>
  <c r="Q88" i="1" s="1"/>
  <c r="S87" i="1" a="1"/>
  <c r="S87" i="1" s="1"/>
  <c r="T87" i="1" s="1" a="1"/>
  <c r="T87" i="1" s="1"/>
  <c r="O87" i="1" a="1"/>
  <c r="O87" i="1" s="1"/>
  <c r="Q87" i="1" s="1" a="1"/>
  <c r="Q87" i="1" s="1"/>
  <c r="S86" i="1" a="1"/>
  <c r="S86" i="1" s="1"/>
  <c r="O86" i="1" a="1"/>
  <c r="O86" i="1" s="1"/>
  <c r="Q86" i="1" s="1" a="1"/>
  <c r="Q86" i="1" s="1"/>
  <c r="S85" i="1" a="1"/>
  <c r="S85" i="1" s="1"/>
  <c r="T85" i="1" s="1" a="1"/>
  <c r="T85" i="1" s="1"/>
  <c r="O85" i="1" a="1"/>
  <c r="O85" i="1" s="1"/>
  <c r="Q85" i="1" s="1" a="1"/>
  <c r="Q85" i="1" s="1"/>
  <c r="S84" i="1" a="1"/>
  <c r="S84" i="1" s="1"/>
  <c r="O84" i="1" a="1"/>
  <c r="O84" i="1" s="1"/>
  <c r="Q84" i="1" s="1" a="1"/>
  <c r="Q84" i="1" s="1"/>
  <c r="S83" i="1" a="1"/>
  <c r="S83" i="1" s="1"/>
  <c r="T83" i="1" s="1" a="1"/>
  <c r="T83" i="1" s="1"/>
  <c r="O83" i="1" a="1"/>
  <c r="O83" i="1" s="1"/>
  <c r="Q83" i="1" s="1" a="1"/>
  <c r="Q83" i="1" s="1"/>
  <c r="S82" i="1" a="1"/>
  <c r="S82" i="1" s="1"/>
  <c r="O82" i="1" a="1"/>
  <c r="O82" i="1" s="1"/>
  <c r="Q82" i="1" s="1" a="1"/>
  <c r="Q82" i="1" s="1"/>
  <c r="S81" i="1" a="1"/>
  <c r="S81" i="1" s="1"/>
  <c r="T81" i="1" s="1" a="1"/>
  <c r="T81" i="1" s="1"/>
  <c r="O81" i="1" a="1"/>
  <c r="O81" i="1" s="1"/>
  <c r="Q81" i="1" s="1" a="1"/>
  <c r="Q81" i="1" s="1"/>
  <c r="S80" i="1" a="1"/>
  <c r="S80" i="1" s="1"/>
  <c r="O80" i="1" a="1"/>
  <c r="O80" i="1" s="1"/>
  <c r="Q80" i="1" s="1" a="1"/>
  <c r="Q80" i="1" s="1"/>
  <c r="S79" i="1" a="1"/>
  <c r="S79" i="1" s="1"/>
  <c r="T79" i="1" s="1" a="1"/>
  <c r="T79" i="1" s="1"/>
  <c r="O79" i="1" a="1"/>
  <c r="O79" i="1" s="1"/>
  <c r="Q79" i="1" s="1" a="1"/>
  <c r="Q79" i="1" s="1"/>
  <c r="S78" i="1" a="1"/>
  <c r="S78" i="1" s="1"/>
  <c r="O78" i="1" a="1"/>
  <c r="O78" i="1" s="1"/>
  <c r="Q78" i="1" s="1" a="1"/>
  <c r="Q78" i="1" s="1"/>
  <c r="S77" i="1" a="1"/>
  <c r="S77" i="1" s="1"/>
  <c r="T77" i="1" s="1" a="1"/>
  <c r="T77" i="1" s="1"/>
  <c r="O77" i="1" a="1"/>
  <c r="O77" i="1" s="1"/>
  <c r="Q77" i="1" s="1" a="1"/>
  <c r="Q77" i="1" s="1"/>
  <c r="S76" i="1" a="1"/>
  <c r="S76" i="1" s="1"/>
  <c r="O76" i="1" a="1"/>
  <c r="O76" i="1" s="1"/>
  <c r="Q76" i="1" s="1" a="1"/>
  <c r="Q76" i="1" s="1"/>
  <c r="S75" i="1" a="1"/>
  <c r="S75" i="1" s="1"/>
  <c r="T75" i="1" s="1" a="1"/>
  <c r="T75" i="1" s="1"/>
  <c r="O75" i="1" a="1"/>
  <c r="O75" i="1" s="1"/>
  <c r="Q75" i="1" s="1" a="1"/>
  <c r="Q75" i="1" s="1"/>
  <c r="S74" i="1" a="1"/>
  <c r="S74" i="1" s="1"/>
  <c r="O74" i="1" a="1"/>
  <c r="O74" i="1" s="1"/>
  <c r="Q74" i="1" s="1" a="1"/>
  <c r="Q74" i="1" s="1"/>
  <c r="S73" i="1" a="1"/>
  <c r="S73" i="1" s="1"/>
  <c r="T73" i="1" s="1" a="1"/>
  <c r="T73" i="1" s="1"/>
  <c r="O73" i="1" a="1"/>
  <c r="O73" i="1" s="1"/>
  <c r="Q73" i="1" s="1" a="1"/>
  <c r="Q73" i="1" s="1"/>
  <c r="S72" i="1" a="1"/>
  <c r="S72" i="1" s="1"/>
  <c r="O72" i="1" a="1"/>
  <c r="O72" i="1" s="1"/>
  <c r="Q72" i="1" s="1" a="1"/>
  <c r="Q72" i="1" s="1"/>
  <c r="S71" i="1" a="1"/>
  <c r="S71" i="1" s="1"/>
  <c r="T71" i="1" s="1" a="1"/>
  <c r="T71" i="1" s="1"/>
  <c r="O71" i="1" a="1"/>
  <c r="O71" i="1" s="1"/>
  <c r="Q71" i="1" s="1" a="1"/>
  <c r="Q71" i="1" s="1"/>
  <c r="S70" i="1" a="1"/>
  <c r="S70" i="1" s="1"/>
  <c r="O70" i="1" a="1"/>
  <c r="O70" i="1" s="1"/>
  <c r="Q70" i="1" s="1" a="1"/>
  <c r="Q70" i="1" s="1"/>
  <c r="S69" i="1" a="1"/>
  <c r="S69" i="1" s="1"/>
  <c r="T69" i="1" s="1" a="1"/>
  <c r="T69" i="1" s="1"/>
  <c r="O69" i="1" a="1"/>
  <c r="O69" i="1" s="1"/>
  <c r="Q69" i="1" s="1" a="1"/>
  <c r="Q69" i="1" s="1"/>
  <c r="S68" i="1" a="1"/>
  <c r="S68" i="1" s="1"/>
  <c r="O68" i="1" a="1"/>
  <c r="O68" i="1" s="1"/>
  <c r="Q68" i="1" s="1" a="1"/>
  <c r="Q68" i="1" s="1"/>
  <c r="S67" i="1" a="1"/>
  <c r="S67" i="1" s="1"/>
  <c r="T67" i="1" s="1" a="1"/>
  <c r="T67" i="1" s="1"/>
  <c r="O67" i="1" a="1"/>
  <c r="O67" i="1" s="1"/>
  <c r="Q67" i="1" s="1" a="1"/>
  <c r="Q67" i="1" s="1"/>
  <c r="S66" i="1" a="1"/>
  <c r="S66" i="1" s="1"/>
  <c r="O66" i="1" a="1"/>
  <c r="O66" i="1" s="1"/>
  <c r="Q66" i="1" s="1" a="1"/>
  <c r="Q66" i="1" s="1"/>
  <c r="S65" i="1" a="1"/>
  <c r="S65" i="1" s="1"/>
  <c r="T65" i="1" s="1" a="1"/>
  <c r="T65" i="1" s="1"/>
  <c r="O65" i="1" a="1"/>
  <c r="O65" i="1" s="1"/>
  <c r="Q65" i="1" s="1" a="1"/>
  <c r="Q65" i="1" s="1"/>
  <c r="S64" i="1" a="1"/>
  <c r="S64" i="1" s="1"/>
  <c r="O64" i="1" a="1"/>
  <c r="O64" i="1" s="1"/>
  <c r="Q64" i="1" s="1" a="1"/>
  <c r="Q64" i="1" s="1"/>
  <c r="S63" i="1" a="1"/>
  <c r="S63" i="1" s="1"/>
  <c r="T63" i="1" s="1" a="1"/>
  <c r="T63" i="1" s="1"/>
  <c r="O63" i="1" a="1"/>
  <c r="O63" i="1" s="1"/>
  <c r="Q63" i="1" s="1" a="1"/>
  <c r="Q63" i="1" s="1"/>
  <c r="S62" i="1" a="1"/>
  <c r="S62" i="1" s="1"/>
  <c r="O62" i="1" a="1"/>
  <c r="O62" i="1" s="1"/>
  <c r="Q62" i="1" s="1" a="1"/>
  <c r="Q62" i="1" s="1"/>
  <c r="S61" i="1" a="1"/>
  <c r="S61" i="1" s="1"/>
  <c r="T61" i="1" s="1" a="1"/>
  <c r="T61" i="1" s="1"/>
  <c r="O61" i="1" a="1"/>
  <c r="O61" i="1" s="1"/>
  <c r="Q61" i="1" s="1" a="1"/>
  <c r="Q61" i="1" s="1"/>
  <c r="S60" i="1" a="1"/>
  <c r="S60" i="1" s="1"/>
  <c r="O60" i="1" a="1"/>
  <c r="O60" i="1" s="1"/>
  <c r="Q60" i="1" s="1" a="1"/>
  <c r="Q60" i="1" s="1"/>
  <c r="S59" i="1" a="1"/>
  <c r="S59" i="1" s="1"/>
  <c r="T59" i="1" s="1" a="1"/>
  <c r="T59" i="1" s="1"/>
  <c r="O59" i="1" a="1"/>
  <c r="O59" i="1" s="1"/>
  <c r="Q59" i="1" s="1" a="1"/>
  <c r="Q59" i="1" s="1"/>
  <c r="S58" i="1" a="1"/>
  <c r="S58" i="1" s="1"/>
  <c r="O58" i="1" a="1"/>
  <c r="O58" i="1" s="1"/>
  <c r="Q58" i="1" s="1" a="1"/>
  <c r="Q58" i="1" s="1"/>
  <c r="S57" i="1" a="1"/>
  <c r="S57" i="1" s="1"/>
  <c r="T57" i="1" s="1" a="1"/>
  <c r="T57" i="1" s="1"/>
  <c r="O57" i="1" a="1"/>
  <c r="O57" i="1" s="1"/>
  <c r="Q57" i="1" s="1" a="1"/>
  <c r="Q57" i="1" s="1"/>
  <c r="S56" i="1" a="1"/>
  <c r="S56" i="1" s="1"/>
  <c r="O56" i="1" a="1"/>
  <c r="O56" i="1" s="1"/>
  <c r="Q56" i="1" s="1" a="1"/>
  <c r="Q56" i="1" s="1"/>
  <c r="S55" i="1" a="1"/>
  <c r="S55" i="1" s="1"/>
  <c r="T55" i="1" s="1" a="1"/>
  <c r="T55" i="1" s="1"/>
  <c r="O55" i="1" a="1"/>
  <c r="O55" i="1" s="1"/>
  <c r="Q55" i="1" s="1" a="1"/>
  <c r="Q55" i="1" s="1"/>
  <c r="S54" i="1" a="1"/>
  <c r="S54" i="1" s="1"/>
  <c r="O54" i="1" a="1"/>
  <c r="O54" i="1" s="1"/>
  <c r="Q54" i="1" s="1" a="1"/>
  <c r="Q54" i="1" s="1"/>
  <c r="S53" i="1" a="1"/>
  <c r="S53" i="1" s="1"/>
  <c r="T53" i="1" s="1" a="1"/>
  <c r="T53" i="1" s="1"/>
  <c r="O53" i="1" a="1"/>
  <c r="O53" i="1" s="1"/>
  <c r="Q53" i="1" s="1" a="1"/>
  <c r="Q53" i="1" s="1"/>
  <c r="S52" i="1" a="1"/>
  <c r="S52" i="1" s="1"/>
  <c r="O52" i="1" a="1"/>
  <c r="O52" i="1" s="1"/>
  <c r="Q52" i="1" s="1" a="1"/>
  <c r="Q52" i="1" s="1"/>
  <c r="S51" i="1" a="1"/>
  <c r="S51" i="1" s="1"/>
  <c r="T51" i="1" s="1" a="1"/>
  <c r="T51" i="1" s="1"/>
  <c r="O51" i="1" a="1"/>
  <c r="O51" i="1" s="1"/>
  <c r="Q51" i="1" s="1" a="1"/>
  <c r="Q51" i="1" s="1"/>
  <c r="S50" i="1" a="1"/>
  <c r="S50" i="1" s="1"/>
  <c r="O50" i="1" a="1"/>
  <c r="O50" i="1" s="1"/>
  <c r="Q50" i="1" s="1" a="1"/>
  <c r="Q50" i="1" s="1"/>
  <c r="S49" i="1" a="1"/>
  <c r="S49" i="1" s="1"/>
  <c r="T49" i="1" s="1" a="1"/>
  <c r="T49" i="1" s="1"/>
  <c r="O49" i="1" a="1"/>
  <c r="O49" i="1" s="1"/>
  <c r="Q49" i="1" s="1" a="1"/>
  <c r="Q49" i="1" s="1"/>
  <c r="S48" i="1" a="1"/>
  <c r="S48" i="1" s="1"/>
  <c r="O48" i="1" a="1"/>
  <c r="O48" i="1" s="1"/>
  <c r="Q48" i="1" s="1" a="1"/>
  <c r="Q48" i="1" s="1"/>
  <c r="S47" i="1" a="1"/>
  <c r="S47" i="1" s="1"/>
  <c r="T47" i="1" s="1" a="1"/>
  <c r="T47" i="1" s="1"/>
  <c r="O47" i="1" a="1"/>
  <c r="O47" i="1" s="1"/>
  <c r="Q47" i="1" s="1" a="1"/>
  <c r="Q47" i="1" s="1"/>
  <c r="S46" i="1" a="1"/>
  <c r="S46" i="1" s="1"/>
  <c r="O46" i="1" a="1"/>
  <c r="O46" i="1" s="1"/>
  <c r="Q46" i="1" s="1" a="1"/>
  <c r="Q46" i="1" s="1"/>
  <c r="S45" i="1" a="1"/>
  <c r="S45" i="1" s="1"/>
  <c r="T45" i="1" s="1" a="1"/>
  <c r="T45" i="1" s="1"/>
  <c r="O45" i="1" a="1"/>
  <c r="O45" i="1" s="1"/>
  <c r="Q45" i="1" s="1" a="1"/>
  <c r="Q45" i="1" s="1"/>
  <c r="S44" i="1" a="1"/>
  <c r="S44" i="1" s="1"/>
  <c r="O44" i="1" a="1"/>
  <c r="O44" i="1" s="1"/>
  <c r="Q44" i="1" s="1" a="1"/>
  <c r="Q44" i="1" s="1"/>
  <c r="S43" i="1" a="1"/>
  <c r="S43" i="1" s="1"/>
  <c r="T43" i="1" s="1" a="1"/>
  <c r="T43" i="1" s="1"/>
  <c r="O43" i="1" a="1"/>
  <c r="O43" i="1" s="1"/>
  <c r="Q43" i="1" s="1" a="1"/>
  <c r="Q43" i="1" s="1"/>
  <c r="S42" i="1" a="1"/>
  <c r="S42" i="1" s="1"/>
  <c r="O42" i="1" a="1"/>
  <c r="O42" i="1" s="1"/>
  <c r="Q42" i="1" s="1" a="1"/>
  <c r="Q42" i="1" s="1"/>
  <c r="S41" i="1" a="1"/>
  <c r="S41" i="1" s="1"/>
  <c r="T41" i="1" s="1" a="1"/>
  <c r="T41" i="1" s="1"/>
  <c r="O41" i="1" a="1"/>
  <c r="O41" i="1" s="1"/>
  <c r="Q41" i="1" s="1" a="1"/>
  <c r="Q41" i="1" s="1"/>
  <c r="S40" i="1" a="1"/>
  <c r="S40" i="1" s="1"/>
  <c r="O40" i="1" a="1"/>
  <c r="O40" i="1" s="1"/>
  <c r="Q40" i="1" s="1" a="1"/>
  <c r="Q40" i="1" s="1"/>
  <c r="S39" i="1" a="1"/>
  <c r="S39" i="1" s="1"/>
  <c r="T39" i="1" s="1" a="1"/>
  <c r="T39" i="1" s="1"/>
  <c r="O39" i="1" a="1"/>
  <c r="O39" i="1" s="1"/>
  <c r="Q39" i="1" s="1" a="1"/>
  <c r="Q39" i="1" s="1"/>
  <c r="S38" i="1" a="1"/>
  <c r="S38" i="1" s="1"/>
  <c r="O38" i="1" a="1"/>
  <c r="O38" i="1" s="1"/>
  <c r="Q38" i="1" s="1" a="1"/>
  <c r="Q38" i="1" s="1"/>
  <c r="S37" i="1" a="1"/>
  <c r="S37" i="1" s="1"/>
  <c r="T37" i="1" s="1" a="1"/>
  <c r="T37" i="1" s="1"/>
  <c r="O37" i="1" a="1"/>
  <c r="O37" i="1" s="1"/>
  <c r="Q37" i="1" s="1" a="1"/>
  <c r="Q37" i="1" s="1"/>
  <c r="S36" i="1" a="1"/>
  <c r="S36" i="1" s="1"/>
  <c r="O36" i="1" a="1"/>
  <c r="O36" i="1" s="1"/>
  <c r="Q36" i="1" s="1" a="1"/>
  <c r="Q36" i="1" s="1"/>
  <c r="S35" i="1" a="1"/>
  <c r="S35" i="1" s="1"/>
  <c r="T35" i="1" s="1" a="1"/>
  <c r="T35" i="1" s="1"/>
  <c r="O35" i="1" a="1"/>
  <c r="O35" i="1" s="1"/>
  <c r="Q35" i="1" s="1" a="1"/>
  <c r="Q35" i="1" s="1"/>
  <c r="S34" i="1" a="1"/>
  <c r="S34" i="1" s="1"/>
  <c r="O34" i="1" a="1"/>
  <c r="O34" i="1" s="1"/>
  <c r="Q34" i="1" s="1" a="1"/>
  <c r="Q34" i="1" s="1"/>
  <c r="S33" i="1" a="1"/>
  <c r="S33" i="1" s="1"/>
  <c r="T33" i="1" s="1" a="1"/>
  <c r="T33" i="1" s="1"/>
  <c r="O33" i="1" a="1"/>
  <c r="O33" i="1" s="1"/>
  <c r="Q33" i="1" s="1" a="1"/>
  <c r="Q33" i="1" s="1"/>
  <c r="S32" i="1" a="1"/>
  <c r="S32" i="1" s="1"/>
  <c r="O32" i="1" a="1"/>
  <c r="O32" i="1" s="1"/>
  <c r="Q32" i="1" s="1" a="1"/>
  <c r="Q32" i="1" s="1"/>
  <c r="S31" i="1" a="1"/>
  <c r="S31" i="1" s="1"/>
  <c r="O31" i="1" a="1"/>
  <c r="O31" i="1" s="1"/>
  <c r="Q31" i="1" s="1" a="1"/>
  <c r="Q31" i="1" s="1"/>
  <c r="S30" i="1" a="1"/>
  <c r="S30" i="1" s="1"/>
  <c r="O30" i="1" a="1"/>
  <c r="O30" i="1" s="1"/>
  <c r="Q30" i="1" s="1" a="1"/>
  <c r="Q30" i="1" s="1"/>
  <c r="S29" i="1" a="1"/>
  <c r="S29" i="1" s="1"/>
  <c r="O29" i="1" a="1"/>
  <c r="O29" i="1" s="1"/>
  <c r="Q29" i="1" s="1" a="1"/>
  <c r="Q29" i="1" s="1"/>
  <c r="S28" i="1" a="1"/>
  <c r="S28" i="1" s="1"/>
  <c r="O28" i="1" a="1"/>
  <c r="O28" i="1" s="1"/>
  <c r="Q28" i="1" s="1" a="1"/>
  <c r="Q28" i="1" s="1"/>
  <c r="S27" i="1" a="1"/>
  <c r="S27" i="1" s="1"/>
  <c r="O27" i="1" a="1"/>
  <c r="O27" i="1" s="1"/>
  <c r="Q27" i="1" s="1" a="1"/>
  <c r="Q27" i="1" s="1"/>
  <c r="S26" i="1" a="1"/>
  <c r="S26" i="1" s="1"/>
  <c r="O26" i="1" a="1"/>
  <c r="O26" i="1" s="1"/>
  <c r="Q26" i="1" s="1" a="1"/>
  <c r="Q26" i="1" s="1"/>
  <c r="S25" i="1" a="1"/>
  <c r="S25" i="1" s="1"/>
  <c r="O25" i="1" a="1"/>
  <c r="O25" i="1" s="1"/>
  <c r="Q25" i="1" s="1" a="1"/>
  <c r="Q25" i="1" s="1"/>
  <c r="S24" i="1" a="1"/>
  <c r="S24" i="1" s="1"/>
  <c r="O24" i="1" a="1"/>
  <c r="O24" i="1" s="1"/>
  <c r="Q24" i="1" s="1" a="1"/>
  <c r="Q24" i="1" s="1"/>
  <c r="S23" i="1" a="1"/>
  <c r="S23" i="1" s="1"/>
  <c r="O23" i="1" a="1"/>
  <c r="O23" i="1" s="1"/>
  <c r="Q23" i="1" s="1" a="1"/>
  <c r="Q23" i="1" s="1"/>
  <c r="S22" i="1" a="1"/>
  <c r="S22" i="1" s="1"/>
  <c r="O22" i="1" a="1"/>
  <c r="O22" i="1" s="1"/>
  <c r="Q22" i="1" s="1" a="1"/>
  <c r="Q22" i="1" s="1"/>
  <c r="S21" i="1" a="1"/>
  <c r="S21" i="1" s="1"/>
  <c r="O21" i="1" a="1"/>
  <c r="O21" i="1" s="1"/>
  <c r="Q21" i="1" s="1" a="1"/>
  <c r="Q21" i="1" s="1"/>
  <c r="S20" i="1" a="1"/>
  <c r="S20" i="1" s="1"/>
  <c r="O20" i="1" a="1"/>
  <c r="O20" i="1" s="1"/>
  <c r="Q20" i="1" s="1" a="1"/>
  <c r="Q20" i="1" s="1"/>
  <c r="S19" i="1" a="1"/>
  <c r="S19" i="1" s="1"/>
  <c r="O19" i="1" a="1"/>
  <c r="O19" i="1" s="1"/>
  <c r="Q19" i="1" s="1" a="1"/>
  <c r="Q19" i="1" s="1"/>
  <c r="S18" i="1" a="1"/>
  <c r="S18" i="1" s="1"/>
  <c r="O18" i="1" a="1"/>
  <c r="O18" i="1" s="1"/>
  <c r="Q18" i="1" s="1" a="1"/>
  <c r="Q18" i="1" s="1"/>
  <c r="S17" i="1" a="1"/>
  <c r="S17" i="1" s="1"/>
  <c r="O17" i="1" a="1"/>
  <c r="O17" i="1" s="1"/>
  <c r="Q17" i="1" s="1" a="1"/>
  <c r="Q17" i="1" s="1"/>
  <c r="S16" i="1" a="1"/>
  <c r="S16" i="1" s="1"/>
  <c r="O16" i="1" a="1"/>
  <c r="O16" i="1" s="1"/>
  <c r="Q16" i="1" s="1" a="1"/>
  <c r="Q16" i="1" s="1"/>
  <c r="S15" i="1" a="1"/>
  <c r="S15" i="1" s="1"/>
  <c r="O15" i="1" a="1"/>
  <c r="O15" i="1" s="1"/>
  <c r="Q15" i="1" s="1" a="1"/>
  <c r="Q15" i="1" s="1"/>
  <c r="S14" i="1" a="1"/>
  <c r="S14" i="1" s="1"/>
  <c r="T14" i="1" s="1" a="1"/>
  <c r="T14" i="1" s="1"/>
  <c r="O14" i="1" a="1"/>
  <c r="O14" i="1" s="1"/>
  <c r="Q14" i="1" s="1" a="1"/>
  <c r="Q14" i="1" s="1"/>
  <c r="S13" i="1" a="1"/>
  <c r="S13" i="1" s="1"/>
  <c r="O13" i="1" a="1"/>
  <c r="O13" i="1" s="1"/>
  <c r="Q13" i="1" s="1" a="1"/>
  <c r="Q13" i="1" s="1"/>
  <c r="S12" i="1" a="1"/>
  <c r="S12" i="1" s="1"/>
  <c r="T12" i="1" s="1" a="1"/>
  <c r="T12" i="1" s="1"/>
  <c r="O12" i="1" a="1"/>
  <c r="O12" i="1" s="1"/>
  <c r="Q12" i="1" s="1" a="1"/>
  <c r="Q12" i="1" s="1"/>
  <c r="S11" i="1" a="1"/>
  <c r="S11" i="1" s="1"/>
  <c r="O11" i="1" a="1"/>
  <c r="O11" i="1" s="1"/>
  <c r="Q11" i="1" s="1" a="1"/>
  <c r="Q11" i="1" s="1"/>
  <c r="S10" i="1" a="1"/>
  <c r="S10" i="1" s="1"/>
  <c r="T10" i="1" s="1" a="1"/>
  <c r="T10" i="1" s="1"/>
  <c r="O10" i="1" a="1"/>
  <c r="O10" i="1" s="1"/>
  <c r="Q10" i="1" s="1" a="1"/>
  <c r="Q10" i="1" s="1"/>
  <c r="S9" i="1" a="1"/>
  <c r="S9" i="1" s="1"/>
  <c r="O9" i="1" a="1"/>
  <c r="O9" i="1" s="1"/>
  <c r="Q9" i="1" s="1" a="1"/>
  <c r="Q9" i="1" s="1"/>
  <c r="S8" i="1" a="1"/>
  <c r="S8" i="1" s="1"/>
  <c r="T8" i="1" s="1" a="1"/>
  <c r="T8" i="1" s="1"/>
  <c r="O8" i="1" a="1"/>
  <c r="O8" i="1" s="1"/>
  <c r="Q8" i="1" s="1" a="1"/>
  <c r="Q8" i="1" s="1"/>
  <c r="S7" i="1" a="1"/>
  <c r="S7" i="1" s="1"/>
  <c r="O7" i="1" a="1"/>
  <c r="O7" i="1" s="1"/>
  <c r="Q7" i="1" s="1" a="1"/>
  <c r="Q7" i="1" s="1"/>
  <c r="S6" i="1" a="1"/>
  <c r="S6" i="1" s="1"/>
  <c r="T6" i="1" s="1" a="1"/>
  <c r="T6" i="1" s="1"/>
  <c r="O6" i="1" a="1"/>
  <c r="O6" i="1" s="1"/>
  <c r="Q6" i="1" s="1" a="1"/>
  <c r="Q6" i="1" s="1"/>
  <c r="S5" i="1" a="1"/>
  <c r="S5" i="1" s="1"/>
  <c r="O5" i="1" a="1"/>
  <c r="O5" i="1" s="1"/>
  <c r="Q5" i="1" s="1" a="1"/>
  <c r="Q5" i="1" s="1"/>
  <c r="S4" i="1" a="1"/>
  <c r="S4" i="1" s="1"/>
  <c r="T4" i="1" s="1" a="1"/>
  <c r="T4" i="1" s="1"/>
  <c r="O4" i="1" a="1"/>
  <c r="O4" i="1" s="1"/>
  <c r="Q4" i="1" s="1" a="1"/>
  <c r="Q4" i="1" s="1"/>
  <c r="S3" i="1" a="1"/>
  <c r="S3" i="1" s="1"/>
  <c r="O3" i="1" a="1"/>
  <c r="O3" i="1" s="1"/>
  <c r="T27" i="1" l="1" a="1"/>
  <c r="T27" i="1" s="1"/>
  <c r="Q3" i="1" a="1"/>
  <c r="Q3" i="1" s="1"/>
  <c r="O1" i="1" a="1"/>
  <c r="O1" i="1" s="1"/>
  <c r="T3" i="1" a="1"/>
  <c r="T3" i="1" s="1"/>
  <c r="T1" i="1" s="1" a="1"/>
  <c r="T1" i="1" s="1"/>
  <c r="T7" i="1" a="1"/>
  <c r="T7" i="1" s="1"/>
  <c r="T11" i="1" a="1"/>
  <c r="T11" i="1" s="1"/>
  <c r="T15" i="1" a="1"/>
  <c r="T15" i="1" s="1"/>
  <c r="T17" i="1" a="1"/>
  <c r="T17" i="1" s="1"/>
  <c r="T21" i="1" a="1"/>
  <c r="T21" i="1" s="1"/>
  <c r="T25" i="1" a="1"/>
  <c r="T25" i="1" s="1"/>
  <c r="T29" i="1" a="1"/>
  <c r="T29" i="1" s="1"/>
  <c r="T31" i="1" a="1"/>
  <c r="T31" i="1" s="1"/>
  <c r="T103" i="1" a="1"/>
  <c r="T103" i="1" s="1"/>
  <c r="T106" i="1" a="1"/>
  <c r="T106" i="1" s="1"/>
  <c r="T111" i="1" a="1"/>
  <c r="T111" i="1" s="1"/>
  <c r="T114" i="1" a="1"/>
  <c r="T114" i="1" s="1"/>
  <c r="T119" i="1" a="1"/>
  <c r="T119" i="1" s="1"/>
  <c r="T122" i="1" a="1"/>
  <c r="T122" i="1" s="1"/>
  <c r="T127" i="1" a="1"/>
  <c r="T127" i="1" s="1"/>
  <c r="T130" i="1" a="1"/>
  <c r="T130" i="1" s="1"/>
  <c r="T135" i="1" a="1"/>
  <c r="T135" i="1" s="1"/>
  <c r="T138" i="1" a="1"/>
  <c r="T138" i="1" s="1"/>
  <c r="T143" i="1" a="1"/>
  <c r="T143" i="1" s="1"/>
  <c r="T146" i="1" a="1"/>
  <c r="T146" i="1" s="1"/>
  <c r="T151" i="1" a="1"/>
  <c r="T151" i="1" s="1"/>
  <c r="T154" i="1" a="1"/>
  <c r="T154" i="1" s="1"/>
  <c r="T159" i="1" a="1"/>
  <c r="T159" i="1" s="1"/>
  <c r="T5" i="1" a="1"/>
  <c r="T5" i="1" s="1"/>
  <c r="T9" i="1" a="1"/>
  <c r="T9" i="1" s="1"/>
  <c r="T13" i="1" a="1"/>
  <c r="T13" i="1" s="1"/>
  <c r="T19" i="1" a="1"/>
  <c r="T19" i="1" s="1"/>
  <c r="T23" i="1" a="1"/>
  <c r="T23" i="1" s="1"/>
  <c r="T16" i="1" a="1"/>
  <c r="T16" i="1" s="1"/>
  <c r="T18" i="1" a="1"/>
  <c r="T18" i="1" s="1"/>
  <c r="T20" i="1" a="1"/>
  <c r="T20" i="1" s="1"/>
  <c r="T22" i="1" a="1"/>
  <c r="T22" i="1" s="1"/>
  <c r="T24" i="1" a="1"/>
  <c r="T24" i="1" s="1"/>
  <c r="T26" i="1" a="1"/>
  <c r="T26" i="1" s="1"/>
  <c r="T28" i="1" a="1"/>
  <c r="T28" i="1" s="1"/>
  <c r="T30" i="1" a="1"/>
  <c r="T30" i="1" s="1"/>
  <c r="T32" i="1" a="1"/>
  <c r="T32" i="1" s="1"/>
  <c r="T34" i="1" a="1"/>
  <c r="T34" i="1" s="1"/>
  <c r="T36" i="1" a="1"/>
  <c r="T36" i="1" s="1"/>
  <c r="T38" i="1" a="1"/>
  <c r="T38" i="1" s="1"/>
  <c r="T40" i="1" a="1"/>
  <c r="T40" i="1" s="1"/>
  <c r="T42" i="1" a="1"/>
  <c r="T42" i="1" s="1"/>
  <c r="T44" i="1" a="1"/>
  <c r="T44" i="1" s="1"/>
  <c r="T46" i="1" a="1"/>
  <c r="T46" i="1" s="1"/>
  <c r="T48" i="1" a="1"/>
  <c r="T48" i="1" s="1"/>
  <c r="T50" i="1" a="1"/>
  <c r="T50" i="1" s="1"/>
  <c r="T52" i="1" a="1"/>
  <c r="T52" i="1" s="1"/>
  <c r="T54" i="1" a="1"/>
  <c r="T54" i="1" s="1"/>
  <c r="T56" i="1" a="1"/>
  <c r="T56" i="1" s="1"/>
  <c r="T58" i="1" a="1"/>
  <c r="T58" i="1" s="1"/>
  <c r="T60" i="1" a="1"/>
  <c r="T60" i="1" s="1"/>
  <c r="T62" i="1" a="1"/>
  <c r="T62" i="1" s="1"/>
  <c r="T64" i="1" a="1"/>
  <c r="T64" i="1" s="1"/>
  <c r="T66" i="1" a="1"/>
  <c r="T66" i="1" s="1"/>
  <c r="T68" i="1" a="1"/>
  <c r="T68" i="1" s="1"/>
  <c r="T70" i="1" a="1"/>
  <c r="T70" i="1" s="1"/>
  <c r="T72" i="1" a="1"/>
  <c r="T72" i="1" s="1"/>
  <c r="T74" i="1" a="1"/>
  <c r="T74" i="1" s="1"/>
  <c r="T76" i="1" a="1"/>
  <c r="T76" i="1" s="1"/>
  <c r="T78" i="1" a="1"/>
  <c r="T78" i="1" s="1"/>
  <c r="T80" i="1" a="1"/>
  <c r="T80" i="1" s="1"/>
  <c r="T82" i="1" a="1"/>
  <c r="T82" i="1" s="1"/>
  <c r="T84" i="1" a="1"/>
  <c r="T84" i="1" s="1"/>
  <c r="T86" i="1" a="1"/>
  <c r="T86" i="1" s="1"/>
  <c r="T88" i="1" a="1"/>
  <c r="T88" i="1" s="1"/>
  <c r="T90" i="1" a="1"/>
  <c r="T90" i="1" s="1"/>
  <c r="T92" i="1" a="1"/>
  <c r="T92" i="1" s="1"/>
  <c r="T94" i="1" a="1"/>
  <c r="T94" i="1" s="1"/>
  <c r="T96" i="1" a="1"/>
  <c r="T96" i="1" s="1"/>
  <c r="T98" i="1" a="1"/>
  <c r="T98" i="1" s="1"/>
  <c r="T100" i="1" a="1"/>
  <c r="T100" i="1" s="1"/>
  <c r="T105" i="1" a="1"/>
  <c r="T105" i="1" s="1"/>
  <c r="T108" i="1" a="1"/>
  <c r="T108" i="1" s="1"/>
  <c r="T113" i="1" a="1"/>
  <c r="T113" i="1" s="1"/>
  <c r="T116" i="1" a="1"/>
  <c r="T116" i="1" s="1"/>
  <c r="T121" i="1" a="1"/>
  <c r="T121" i="1" s="1"/>
  <c r="T124" i="1" a="1"/>
  <c r="T124" i="1" s="1"/>
  <c r="T129" i="1" a="1"/>
  <c r="T129" i="1" s="1"/>
  <c r="T132" i="1" a="1"/>
  <c r="T132" i="1" s="1"/>
  <c r="T137" i="1" a="1"/>
  <c r="T137" i="1" s="1"/>
  <c r="T140" i="1" a="1"/>
  <c r="T140" i="1" s="1"/>
  <c r="T145" i="1" a="1"/>
  <c r="T145" i="1" s="1"/>
  <c r="T148" i="1" a="1"/>
  <c r="T148" i="1" s="1"/>
  <c r="T153" i="1" a="1"/>
  <c r="T153" i="1" s="1"/>
  <c r="T156" i="1" a="1"/>
  <c r="T156" i="1" s="1"/>
  <c r="T160" i="1" a="1"/>
  <c r="T160" i="1" s="1"/>
  <c r="Q160" i="1" a="1"/>
  <c r="Q160" i="1" s="1"/>
  <c r="T175" i="1" a="1"/>
  <c r="T175" i="1" s="1"/>
  <c r="T179" i="1" a="1"/>
  <c r="T179" i="1" s="1"/>
  <c r="T191" i="1" a="1"/>
  <c r="T191" i="1" s="1"/>
  <c r="Q219" i="1" a="1"/>
  <c r="Q219" i="1" s="1"/>
  <c r="T219" i="1" a="1"/>
  <c r="T219" i="1" s="1"/>
  <c r="T195" i="1" a="1"/>
  <c r="T195" i="1" s="1"/>
  <c r="T203" i="1" a="1"/>
  <c r="T203" i="1" s="1"/>
  <c r="T211" i="1" a="1"/>
  <c r="T211" i="1" s="1"/>
  <c r="T247" i="1" a="1"/>
  <c r="T247" i="1" s="1"/>
  <c r="T255" i="1" a="1"/>
  <c r="T255" i="1" s="1"/>
  <c r="T263" i="1" a="1"/>
  <c r="T263" i="1" s="1"/>
  <c r="T271" i="1" a="1"/>
  <c r="T271" i="1" s="1"/>
  <c r="T279" i="1" a="1"/>
  <c r="T279" i="1" s="1"/>
  <c r="T287" i="1" a="1"/>
  <c r="T287" i="1" s="1"/>
  <c r="T223" i="1" a="1"/>
  <c r="T223" i="1" s="1"/>
  <c r="T227" i="1" a="1"/>
  <c r="T227" i="1" s="1"/>
  <c r="T231" i="1" a="1"/>
  <c r="T231" i="1" s="1"/>
  <c r="T235" i="1" a="1"/>
  <c r="T235" i="1" s="1"/>
  <c r="T237" i="1" a="1"/>
  <c r="T237" i="1" s="1"/>
  <c r="T239" i="1" a="1"/>
  <c r="T239" i="1" s="1"/>
  <c r="T241" i="1" a="1"/>
  <c r="T241" i="1" s="1"/>
  <c r="T249" i="1" a="1"/>
  <c r="T249" i="1" s="1"/>
  <c r="T257" i="1" a="1"/>
  <c r="T257" i="1" s="1"/>
  <c r="T265" i="1" a="1"/>
  <c r="T265" i="1" s="1"/>
  <c r="T273" i="1" a="1"/>
  <c r="T273" i="1" s="1"/>
  <c r="T281" i="1" a="1"/>
  <c r="T281" i="1" s="1"/>
  <c r="T289" i="1" a="1"/>
  <c r="T289" i="1" s="1"/>
  <c r="T381" i="1" a="1"/>
  <c r="T381" i="1" s="1"/>
  <c r="T386" i="1" a="1"/>
  <c r="T386" i="1" s="1"/>
  <c r="T389" i="1" a="1"/>
  <c r="T389" i="1" s="1"/>
  <c r="T394" i="1" a="1"/>
  <c r="T394" i="1" s="1"/>
  <c r="T397" i="1" a="1"/>
  <c r="T397" i="1" s="1"/>
  <c r="T402" i="1" a="1"/>
  <c r="T402" i="1" s="1"/>
  <c r="T405" i="1" a="1"/>
  <c r="T405" i="1" s="1"/>
  <c r="T410" i="1" a="1"/>
  <c r="T410" i="1" s="1"/>
  <c r="T413" i="1" a="1"/>
  <c r="T413" i="1" s="1"/>
  <c r="T418" i="1" a="1"/>
  <c r="T418" i="1" s="1"/>
  <c r="T421" i="1" a="1"/>
  <c r="T421" i="1" s="1"/>
  <c r="T426" i="1" a="1"/>
  <c r="T426" i="1" s="1"/>
  <c r="T429" i="1" a="1"/>
  <c r="T429" i="1" s="1"/>
  <c r="T434" i="1" a="1"/>
  <c r="T434" i="1" s="1"/>
  <c r="T437" i="1" a="1"/>
  <c r="T437" i="1" s="1"/>
  <c r="T442" i="1" a="1"/>
  <c r="T442" i="1" s="1"/>
  <c r="T445" i="1" a="1"/>
  <c r="T445" i="1" s="1"/>
  <c r="T347" i="1" a="1"/>
  <c r="T347" i="1" s="1"/>
  <c r="T348" i="1" a="1"/>
  <c r="T348" i="1" s="1"/>
  <c r="T349" i="1" a="1"/>
  <c r="T349" i="1" s="1"/>
  <c r="T350" i="1" a="1"/>
  <c r="T350" i="1" s="1"/>
  <c r="T351" i="1" a="1"/>
  <c r="T351" i="1" s="1"/>
  <c r="T352" i="1" a="1"/>
  <c r="T352" i="1" s="1"/>
  <c r="T353" i="1" a="1"/>
  <c r="T353" i="1" s="1"/>
  <c r="T354" i="1" a="1"/>
  <c r="T354" i="1" s="1"/>
  <c r="T355" i="1" a="1"/>
  <c r="T355" i="1" s="1"/>
  <c r="T356" i="1" a="1"/>
  <c r="T356" i="1" s="1"/>
  <c r="T357" i="1" a="1"/>
  <c r="T357" i="1" s="1"/>
  <c r="T358" i="1" a="1"/>
  <c r="T358" i="1" s="1"/>
  <c r="T359" i="1" a="1"/>
  <c r="T359" i="1" s="1"/>
  <c r="T360" i="1" a="1"/>
  <c r="T360" i="1" s="1"/>
  <c r="T361" i="1" a="1"/>
  <c r="T361" i="1" s="1"/>
  <c r="T362" i="1" a="1"/>
  <c r="T362" i="1" s="1"/>
  <c r="T363" i="1" a="1"/>
  <c r="T363" i="1" s="1"/>
  <c r="T364" i="1" a="1"/>
  <c r="T364" i="1" s="1"/>
  <c r="T365" i="1" a="1"/>
  <c r="T365" i="1" s="1"/>
  <c r="T366" i="1" a="1"/>
  <c r="T366" i="1" s="1"/>
  <c r="T367" i="1" a="1"/>
  <c r="T367" i="1" s="1"/>
  <c r="T368" i="1" a="1"/>
  <c r="T368" i="1" s="1"/>
  <c r="T369" i="1" a="1"/>
  <c r="T369" i="1" s="1"/>
  <c r="T370" i="1" a="1"/>
  <c r="T370" i="1" s="1"/>
  <c r="T371" i="1" a="1"/>
  <c r="T371" i="1" s="1"/>
  <c r="T372" i="1" a="1"/>
  <c r="T372" i="1" s="1"/>
  <c r="T373" i="1" a="1"/>
  <c r="T373" i="1" s="1"/>
  <c r="T374" i="1" a="1"/>
  <c r="T374" i="1" s="1"/>
  <c r="T378" i="1" a="1"/>
  <c r="T378" i="1" s="1"/>
  <c r="T384" i="1" a="1"/>
  <c r="T384" i="1" s="1"/>
  <c r="T387" i="1" a="1"/>
  <c r="T387" i="1" s="1"/>
  <c r="T392" i="1" a="1"/>
  <c r="T392" i="1" s="1"/>
  <c r="T395" i="1" a="1"/>
  <c r="T395" i="1" s="1"/>
  <c r="T400" i="1" a="1"/>
  <c r="T400" i="1" s="1"/>
  <c r="T403" i="1" a="1"/>
  <c r="T403" i="1" s="1"/>
  <c r="T408" i="1" a="1"/>
  <c r="T408" i="1" s="1"/>
  <c r="T411" i="1" a="1"/>
  <c r="T411" i="1" s="1"/>
  <c r="T416" i="1" a="1"/>
  <c r="T416" i="1" s="1"/>
  <c r="T419" i="1" a="1"/>
  <c r="T419" i="1" s="1"/>
  <c r="T424" i="1" a="1"/>
  <c r="T424" i="1" s="1"/>
  <c r="T427" i="1" a="1"/>
  <c r="T427" i="1" s="1"/>
  <c r="T432" i="1" a="1"/>
  <c r="T432" i="1" s="1"/>
  <c r="T435" i="1" a="1"/>
  <c r="T435" i="1" s="1"/>
  <c r="T440" i="1" a="1"/>
  <c r="T440" i="1" s="1"/>
  <c r="T443" i="1" a="1"/>
  <c r="T443" i="1" s="1"/>
  <c r="T448" i="1" a="1"/>
  <c r="T448" i="1" s="1"/>
  <c r="T451" i="1" a="1"/>
  <c r="T451" i="1" s="1"/>
  <c r="T456" i="1" a="1"/>
  <c r="T456" i="1" s="1"/>
  <c r="T459" i="1" a="1"/>
  <c r="T459" i="1" s="1"/>
  <c r="T464" i="1" a="1"/>
  <c r="T464" i="1" s="1"/>
  <c r="T467" i="1" a="1"/>
  <c r="T467" i="1" s="1"/>
  <c r="T472" i="1" a="1"/>
  <c r="T472" i="1" s="1"/>
  <c r="T475" i="1" a="1"/>
  <c r="T475" i="1" s="1"/>
  <c r="T480" i="1" a="1"/>
  <c r="T480" i="1" s="1"/>
  <c r="T483" i="1" a="1"/>
  <c r="T483" i="1" s="1"/>
  <c r="T488" i="1" a="1"/>
  <c r="T488" i="1" s="1"/>
  <c r="T502" i="1" a="1"/>
  <c r="T502" i="1" s="1"/>
  <c r="T503" i="1" a="1"/>
  <c r="T503" i="1" s="1"/>
  <c r="T504" i="1" a="1"/>
  <c r="T504" i="1" s="1"/>
  <c r="T505" i="1" a="1"/>
  <c r="T505" i="1" s="1"/>
  <c r="T506" i="1" a="1"/>
  <c r="T506" i="1" s="1"/>
  <c r="T507" i="1" a="1"/>
  <c r="T507" i="1" s="1"/>
  <c r="T508" i="1" a="1"/>
  <c r="T508" i="1" s="1"/>
  <c r="T509" i="1" a="1"/>
  <c r="T509" i="1" s="1"/>
  <c r="T510" i="1" a="1"/>
  <c r="T510" i="1" s="1"/>
  <c r="T511" i="1" a="1"/>
  <c r="T511" i="1" s="1"/>
  <c r="T512" i="1" a="1"/>
  <c r="T512" i="1" s="1"/>
  <c r="T587" i="1" a="1"/>
  <c r="T587" i="1" s="1"/>
  <c r="Q587" i="1" a="1"/>
  <c r="Q587" i="1" s="1"/>
  <c r="T585" i="1" a="1"/>
  <c r="T585" i="1" s="1"/>
  <c r="Q585" i="1" a="1"/>
  <c r="Q585" i="1" s="1"/>
  <c r="Q589" i="1" a="1"/>
  <c r="Q589" i="1" s="1"/>
  <c r="Q591" i="1" a="1"/>
  <c r="Q591" i="1" s="1"/>
  <c r="Q593" i="1" a="1"/>
  <c r="Q593" i="1" s="1"/>
  <c r="T618" i="1" a="1"/>
  <c r="T618" i="1" s="1"/>
  <c r="Q644" i="1" a="1"/>
  <c r="Q644" i="1" s="1"/>
  <c r="T644" i="1" a="1"/>
  <c r="T644" i="1" s="1"/>
  <c r="T612" i="1" a="1"/>
  <c r="T612" i="1" s="1"/>
  <c r="T620" i="1" a="1"/>
  <c r="T620" i="1" s="1"/>
  <c r="Q646" i="1" a="1"/>
  <c r="Q646" i="1" s="1"/>
  <c r="T651" i="1" a="1"/>
  <c r="T651" i="1" s="1"/>
  <c r="T655" i="1" a="1"/>
  <c r="T655" i="1" s="1"/>
  <c r="T659" i="1" a="1"/>
  <c r="T659" i="1" s="1"/>
  <c r="T663" i="1" a="1"/>
  <c r="T663" i="1" s="1"/>
  <c r="T652" i="1" a="1"/>
  <c r="T652" i="1" s="1"/>
  <c r="T656" i="1" a="1"/>
  <c r="T656" i="1" s="1"/>
  <c r="T660" i="1" a="1"/>
  <c r="T660" i="1" s="1"/>
  <c r="T726" i="1" a="1"/>
  <c r="T726" i="1" s="1"/>
  <c r="Q1" i="1" l="1" a="1"/>
  <c r="Q1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<sst xmlns="http://schemas.openxmlformats.org/spreadsheetml/2006/main" count="10213" uniqueCount="2005">
  <si>
    <t>Product Size Details</t>
  </si>
  <si>
    <t>BRAND</t>
  </si>
  <si>
    <t>IMAGE</t>
  </si>
  <si>
    <t>GENDER</t>
  </si>
  <si>
    <t>CATEGORY 1</t>
  </si>
  <si>
    <t>CATGORY 2</t>
  </si>
  <si>
    <t>CATEGORY 3</t>
  </si>
  <si>
    <t>PRODUCT GROUP</t>
  </si>
  <si>
    <t>PRODUCT SILHOUETTE</t>
  </si>
  <si>
    <t>AMIRI | STYLE #</t>
  </si>
  <si>
    <t>STYLE DESCRIPTION</t>
  </si>
  <si>
    <t>COLOR CODE</t>
  </si>
  <si>
    <t>COLOR DESCRIPTION</t>
  </si>
  <si>
    <t>MADE IN</t>
  </si>
  <si>
    <t>COMPOSITION</t>
  </si>
  <si>
    <t>QTY</t>
  </si>
  <si>
    <t>RETAIL PRICE</t>
  </si>
  <si>
    <t>RETAIL VALUE</t>
  </si>
  <si>
    <t>SALE DISCOUNT</t>
  </si>
  <si>
    <t>SALE PRICE</t>
  </si>
  <si>
    <t>SALE VALUE</t>
  </si>
  <si>
    <t>SZ SCALE</t>
  </si>
  <si>
    <t>One Size</t>
  </si>
  <si>
    <t>iPhone 12</t>
  </si>
  <si>
    <t>XX-Small</t>
  </si>
  <si>
    <t>X-Small</t>
  </si>
  <si>
    <t>Small</t>
  </si>
  <si>
    <t>Medium</t>
  </si>
  <si>
    <t>Large</t>
  </si>
  <si>
    <t>X-Large</t>
  </si>
  <si>
    <t>XX-Large</t>
  </si>
  <si>
    <t>XXX-Large</t>
  </si>
  <si>
    <t>X-Small/Small</t>
  </si>
  <si>
    <t>Medium/Large</t>
  </si>
  <si>
    <t>Large/X-Large</t>
  </si>
  <si>
    <t>Youth 10</t>
  </si>
  <si>
    <t>Youth 12</t>
  </si>
  <si>
    <t>Youth 4</t>
  </si>
  <si>
    <t>Youth 6</t>
  </si>
  <si>
    <t>Youth 8</t>
  </si>
  <si>
    <t>75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</si>
  <si>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</si>
  <si>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</si>
  <si>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</si>
  <si>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</si>
  <si>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</si>
  <si>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</si>
  <si>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</si>
  <si>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</si>
  <si>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</si>
  <si>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</si>
  <si>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</si>
  <si>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</si>
  <si>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</si>
  <si>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</si>
  <si>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</si>
  <si>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</si>
  <si>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</si>
  <si>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</si>
  <si>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41.5</t>
  </si>
  <si>
    <t>42</t>
  </si>
  <si>
    <t>42.5</t>
  </si>
  <si>
    <t>43</t>
  </si>
  <si>
    <t>43.5</t>
  </si>
  <si>
    <t>44</t>
  </si>
  <si>
    <t>45</t>
  </si>
  <si>
    <t>46</t>
  </si>
  <si>
    <t>47</t>
  </si>
  <si>
    <t>48</t>
  </si>
  <si>
    <t>50</t>
  </si>
  <si>
    <t>52</t>
  </si>
  <si>
    <t>54</t>
  </si>
  <si>
    <t>56</t>
  </si>
  <si>
    <t>58</t>
  </si>
  <si>
    <t>45-46</t>
  </si>
  <si>
    <t>43-44</t>
  </si>
  <si>
    <t>41-42</t>
  </si>
  <si>
    <t>AMIRI</t>
  </si>
  <si>
    <t>KIDS</t>
  </si>
  <si>
    <t>Accessories</t>
  </si>
  <si>
    <t>Soft Accessories</t>
  </si>
  <si>
    <t>Socks</t>
  </si>
  <si>
    <t>Casual</t>
  </si>
  <si>
    <t>PS23KHR006</t>
  </si>
  <si>
    <t>SOLID MA STRIPE SOCK</t>
  </si>
  <si>
    <t>004</t>
  </si>
  <si>
    <t>Black/White</t>
  </si>
  <si>
    <t>CN</t>
  </si>
  <si>
    <t>78% CO 20% PES 2% SPANDEX</t>
  </si>
  <si>
    <t>STD</t>
  </si>
  <si>
    <t>PS24KHR001</t>
  </si>
  <si>
    <t>MA STRIPE SOCK</t>
  </si>
  <si>
    <t>123</t>
  </si>
  <si>
    <t>White/Blue</t>
  </si>
  <si>
    <t>78% COTTON 20% POLYESTER 2% ELASTANE</t>
  </si>
  <si>
    <t>Boys Ready to Wear</t>
  </si>
  <si>
    <t>Body</t>
  </si>
  <si>
    <t>Swimwear</t>
  </si>
  <si>
    <t>Trunk</t>
  </si>
  <si>
    <t>PF22KSB002</t>
  </si>
  <si>
    <t>MA BAR SWIM TRUNKS</t>
  </si>
  <si>
    <t>001</t>
  </si>
  <si>
    <t>Black</t>
  </si>
  <si>
    <t>IT</t>
  </si>
  <si>
    <t>90% PES, 10% EA</t>
  </si>
  <si>
    <t>RTW</t>
  </si>
  <si>
    <t>420</t>
  </si>
  <si>
    <t>Blue</t>
  </si>
  <si>
    <t>PS23KSB002</t>
  </si>
  <si>
    <t>TIE DYE SWIMTRUNK</t>
  </si>
  <si>
    <t>900</t>
  </si>
  <si>
    <t>Multi</t>
  </si>
  <si>
    <t>88% POLYESTER, 12% ELASTANE</t>
  </si>
  <si>
    <t>Bottoms</t>
  </si>
  <si>
    <t>Pants</t>
  </si>
  <si>
    <t>Baggy</t>
  </si>
  <si>
    <t>PS23KAW006</t>
  </si>
  <si>
    <t>MOONSCAPE PANTS</t>
  </si>
  <si>
    <t>98% CO, 2% EA</t>
  </si>
  <si>
    <t>Jeans</t>
  </si>
  <si>
    <t>Skinny</t>
  </si>
  <si>
    <t>PF22KDS004</t>
  </si>
  <si>
    <t>STACK</t>
  </si>
  <si>
    <t>408</t>
  </si>
  <si>
    <t>Clay Indigo</t>
  </si>
  <si>
    <t>92% CO 6% PL 2% EA</t>
  </si>
  <si>
    <t>PF23KSD002</t>
  </si>
  <si>
    <t>BANDANA MX1</t>
  </si>
  <si>
    <t>765</t>
  </si>
  <si>
    <t>Stone Indigo</t>
  </si>
  <si>
    <t>PF23KSD003</t>
  </si>
  <si>
    <t>LOGO JEAN</t>
  </si>
  <si>
    <t>018</t>
  </si>
  <si>
    <t>Black OD</t>
  </si>
  <si>
    <t>PF23KSD004</t>
  </si>
  <si>
    <t>TIGER EMBROIDERY JEAN</t>
  </si>
  <si>
    <t>PS23KDS005</t>
  </si>
  <si>
    <t>BROKEN</t>
  </si>
  <si>
    <t>PS24KSD002</t>
  </si>
  <si>
    <t>MX1 JEAN</t>
  </si>
  <si>
    <t>92% COTTON 6% ELASTOMULTIESTERE 2% ELASTANE, REPAIR: OVINE LEATHER</t>
  </si>
  <si>
    <t>Sweatpant</t>
  </si>
  <si>
    <t>PS23KKP010</t>
  </si>
  <si>
    <t>BANDANA SWEATPANTS</t>
  </si>
  <si>
    <t>85% CO, 15% WS</t>
  </si>
  <si>
    <t>Track</t>
  </si>
  <si>
    <t>PS23KAW007</t>
  </si>
  <si>
    <t>TRACK JERSEY PANTS</t>
  </si>
  <si>
    <t>100% PES</t>
  </si>
  <si>
    <t>Outerwear</t>
  </si>
  <si>
    <t>Coats/Outerwear</t>
  </si>
  <si>
    <t>Jackets</t>
  </si>
  <si>
    <t>Bomber</t>
  </si>
  <si>
    <t>PF23KOS011</t>
  </si>
  <si>
    <t>AMIRI JACQUARD BONES BOMBER</t>
  </si>
  <si>
    <t>100% COTTON</t>
  </si>
  <si>
    <t>PS23KOS005</t>
  </si>
  <si>
    <t>NYLON BOMBER</t>
  </si>
  <si>
    <t>PS24KOS004</t>
  </si>
  <si>
    <t>STAR VARSITY BOMBER</t>
  </si>
  <si>
    <t>401</t>
  </si>
  <si>
    <t>Air Blue</t>
  </si>
  <si>
    <t>75% WOOL  25% NYLON , LINING: 100% VISCOSE , RIB: 98% WOOL  2% ELASTANE , TRIM: OVINE LEATHER</t>
  </si>
  <si>
    <t>Overshirt</t>
  </si>
  <si>
    <t>PF22KOW001</t>
  </si>
  <si>
    <t>MA COACHES JACKET</t>
  </si>
  <si>
    <t>100% NYLON</t>
  </si>
  <si>
    <t>Trucker</t>
  </si>
  <si>
    <t>PF22KDT002</t>
  </si>
  <si>
    <t>AMIRI STENCIL DENIM TRUCKER</t>
  </si>
  <si>
    <t>PF22KDT042</t>
  </si>
  <si>
    <t>BLEACHED BANDANA TRUCKER</t>
  </si>
  <si>
    <t>Tops</t>
  </si>
  <si>
    <t>Shirts</t>
  </si>
  <si>
    <t>PF22KSL001</t>
  </si>
  <si>
    <t>BLEACHED SHADOW PLAIDÃŠ</t>
  </si>
  <si>
    <t>Jerseywear</t>
  </si>
  <si>
    <t>Hoodie</t>
  </si>
  <si>
    <t>PF22KJL001</t>
  </si>
  <si>
    <t>AMIRI HOODIE</t>
  </si>
  <si>
    <t>853</t>
  </si>
  <si>
    <t>Baby Blue</t>
  </si>
  <si>
    <t>Tee</t>
  </si>
  <si>
    <t>AW23KJG030</t>
  </si>
  <si>
    <t>FLOCKED HOCKEY SKATER TEE</t>
  </si>
  <si>
    <t>PS24KJL004</t>
  </si>
  <si>
    <t>AMIRI SNAKE TEE</t>
  </si>
  <si>
    <t>100%COTTON, RIB: 100% COTTON</t>
  </si>
  <si>
    <t>Footwear</t>
  </si>
  <si>
    <t>Sneakers</t>
  </si>
  <si>
    <t>Low Top</t>
  </si>
  <si>
    <t>PS23KFS004</t>
  </si>
  <si>
    <t>KIDS SKEL TOP LOW</t>
  </si>
  <si>
    <t>Upper: 100% LE Outsole: 100% Rubber</t>
  </si>
  <si>
    <t>JEANS</t>
  </si>
  <si>
    <t>LIFESTYLE</t>
  </si>
  <si>
    <t>Home</t>
  </si>
  <si>
    <t>Soft Furnishings</t>
  </si>
  <si>
    <t>Bed</t>
  </si>
  <si>
    <t>AW22MS0016</t>
  </si>
  <si>
    <t>WES LANG FANTASY BLANKET</t>
  </si>
  <si>
    <t>065</t>
  </si>
  <si>
    <t>Black/Ivory</t>
  </si>
  <si>
    <t>72% RECYCLED CASHMERE 28% COTTON</t>
  </si>
  <si>
    <t>OS</t>
  </si>
  <si>
    <t>Tech</t>
  </si>
  <si>
    <t>Phone Case</t>
  </si>
  <si>
    <t>PS22MIC001</t>
  </si>
  <si>
    <t>NAPPA IPHONE CASE</t>
  </si>
  <si>
    <t>BOVINE LEATHER</t>
  </si>
  <si>
    <t>210</t>
  </si>
  <si>
    <t>Brown</t>
  </si>
  <si>
    <t>MENS</t>
  </si>
  <si>
    <t>Hard Accessories</t>
  </si>
  <si>
    <t>Belts</t>
  </si>
  <si>
    <t>4 CM</t>
  </si>
  <si>
    <t>PS23MAL006</t>
  </si>
  <si>
    <t>"MA" 4CM BELT</t>
  </si>
  <si>
    <t>BELT</t>
  </si>
  <si>
    <t>Other</t>
  </si>
  <si>
    <t>Keychain</t>
  </si>
  <si>
    <t>Y0A37430SE</t>
  </si>
  <si>
    <t>Bandana Reconstructed Keychain</t>
  </si>
  <si>
    <t>COR</t>
  </si>
  <si>
    <t>Coral</t>
  </si>
  <si>
    <t>US</t>
  </si>
  <si>
    <t>100% LE; 100% SE</t>
  </si>
  <si>
    <t>IVO</t>
  </si>
  <si>
    <t>Ivory</t>
  </si>
  <si>
    <t>Y0A37431SE</t>
  </si>
  <si>
    <t>Tie Dye Bandana Keychain</t>
  </si>
  <si>
    <t>MUL</t>
  </si>
  <si>
    <t>Multi-Color</t>
  </si>
  <si>
    <t>Eyewear</t>
  </si>
  <si>
    <t>Sunglasses</t>
  </si>
  <si>
    <t>XA41763AC</t>
  </si>
  <si>
    <t>CLASSIC LOGO SUNGLASSES</t>
  </si>
  <si>
    <t>JP</t>
  </si>
  <si>
    <t>100% CA</t>
  </si>
  <si>
    <t>479</t>
  </si>
  <si>
    <t>Sailor</t>
  </si>
  <si>
    <t>XA41764AC</t>
  </si>
  <si>
    <t>AVIATOR LOGO SUNGLASSES</t>
  </si>
  <si>
    <t>120</t>
  </si>
  <si>
    <t>Pearl/Black</t>
  </si>
  <si>
    <t>Bags</t>
  </si>
  <si>
    <t>Backpack</t>
  </si>
  <si>
    <t>MAB006</t>
  </si>
  <si>
    <t>BANDANA CLASSIC BACKPACK</t>
  </si>
  <si>
    <t>019</t>
  </si>
  <si>
    <t>Black/Cognac</t>
  </si>
  <si>
    <t>BOVINE LEATHER LINING: 100% COTTON</t>
  </si>
  <si>
    <t>W0A32328CA</t>
  </si>
  <si>
    <t>Calf Harness Bag</t>
  </si>
  <si>
    <t>BLS</t>
  </si>
  <si>
    <t>Black/Silver</t>
  </si>
  <si>
    <t>Belt Bag</t>
  </si>
  <si>
    <t>W0A32326CA</t>
  </si>
  <si>
    <t>Calf Hip Pouch</t>
  </si>
  <si>
    <t>Y0A32326CA</t>
  </si>
  <si>
    <t>Calf Leather Hip Pouch Soft</t>
  </si>
  <si>
    <t>BLK</t>
  </si>
  <si>
    <t>100% LE, Lining: 100% CO</t>
  </si>
  <si>
    <t>Crossbody</t>
  </si>
  <si>
    <t>AMBGCM1002</t>
  </si>
  <si>
    <t>BOUCLE CAMERA CASE</t>
  </si>
  <si>
    <t>856</t>
  </si>
  <si>
    <t>Ashley Blue</t>
  </si>
  <si>
    <t>61% COTTON_x000D_
10% POLYURETHANE_x000D_
 13% POLYAMIDE_x000D_
 6% ACRYLIC_x000D_
 6% POLYESTER_x000D_
 4% MOHAIR, TRIM: BOVINE LEATHER, LINING: 100% POLYAMIDE</t>
  </si>
  <si>
    <t>Y0A30325SC</t>
  </si>
  <si>
    <t>Suede Men's Guitar Bag</t>
  </si>
  <si>
    <t>Y0A31317CM</t>
  </si>
  <si>
    <t>Emboss Croc Womens Guitar Bag</t>
  </si>
  <si>
    <t>Luggage</t>
  </si>
  <si>
    <t>Duffle</t>
  </si>
  <si>
    <t>MAD002</t>
  </si>
  <si>
    <t>AMIRI EMBOSSED DUFFLE BAG</t>
  </si>
  <si>
    <t>Y0A34320CM</t>
  </si>
  <si>
    <t>Embossed Croc Jumbo Jax</t>
  </si>
  <si>
    <t>Top Handle</t>
  </si>
  <si>
    <t>AMBGCM1003</t>
  </si>
  <si>
    <t>SEQUIN BOUCLE CAMERA CASE</t>
  </si>
  <si>
    <t>100% POLYESTER, LINING: 100% POLYAMIDE</t>
  </si>
  <si>
    <t>AMACSK1001</t>
  </si>
  <si>
    <t>AMIRI STACK STRIPE CHUNKY SOCK</t>
  </si>
  <si>
    <t>699</t>
  </si>
  <si>
    <t>Birch</t>
  </si>
  <si>
    <t>93% COTTON 6% POLYAMIDE 1% ELASTANE</t>
  </si>
  <si>
    <t>364</t>
  </si>
  <si>
    <t>Seagrass</t>
  </si>
  <si>
    <t>AMACSK1009</t>
  </si>
  <si>
    <t>MA VARSITY SOCKS</t>
  </si>
  <si>
    <t>111</t>
  </si>
  <si>
    <t>White Black</t>
  </si>
  <si>
    <t>AMACSK1010</t>
  </si>
  <si>
    <t>AMIRI WAVE SOCKS</t>
  </si>
  <si>
    <t>456</t>
  </si>
  <si>
    <t>Sea Blue</t>
  </si>
  <si>
    <t>84% COTTON 15 % POLYAMIDE 1% ELASTANE</t>
  </si>
  <si>
    <t>232</t>
  </si>
  <si>
    <t>Toasted Coconut</t>
  </si>
  <si>
    <t>PF23MHR003</t>
  </si>
  <si>
    <t>COLLEGIATE AMIRI TUBE SOCK</t>
  </si>
  <si>
    <t>White/Black</t>
  </si>
  <si>
    <t>PS24MHR004</t>
  </si>
  <si>
    <t>437</t>
  </si>
  <si>
    <t>White/Air Blue</t>
  </si>
  <si>
    <t>SS23MHR003</t>
  </si>
  <si>
    <t>AMIRI VARSITY SCRIPT SOCK</t>
  </si>
  <si>
    <t>389</t>
  </si>
  <si>
    <t>White/Baby Blue</t>
  </si>
  <si>
    <t>Gloves</t>
  </si>
  <si>
    <t>AW22MSG001</t>
  </si>
  <si>
    <t>CASHMERE FINGERLESS GLOVES</t>
  </si>
  <si>
    <t>100% CASHMERE</t>
  </si>
  <si>
    <t>Scarf</t>
  </si>
  <si>
    <t>AW22MSC052</t>
  </si>
  <si>
    <t>CHECKERED SCARF</t>
  </si>
  <si>
    <t>260</t>
  </si>
  <si>
    <t>Beige</t>
  </si>
  <si>
    <t>Hats</t>
  </si>
  <si>
    <t>Headwear</t>
  </si>
  <si>
    <t>Bucket</t>
  </si>
  <si>
    <t>AMHABY1003</t>
  </si>
  <si>
    <t>CRYSTAL BOUCLE BUCKET HAT</t>
  </si>
  <si>
    <t>41%COTTON, 28% ACRYLIC, 21%POLYESTER, 6% POLYAMIDE, 3% OTHER FIBERS, 1% METALLISED POLYESTER</t>
  </si>
  <si>
    <t>AMHABY1004</t>
  </si>
  <si>
    <t>AMIRI GRADIENT STRIPE BUCKET HAT</t>
  </si>
  <si>
    <t>100%SILK, LINING: 100% COTTON</t>
  </si>
  <si>
    <t>Cap</t>
  </si>
  <si>
    <t>AW23MAH029</t>
  </si>
  <si>
    <t>VEGAN LEATHER DRIVER HAT</t>
  </si>
  <si>
    <t>100% VEGAN LEATHER</t>
  </si>
  <si>
    <t>Boots</t>
  </si>
  <si>
    <t>Ankle</t>
  </si>
  <si>
    <t>AW23MFB004</t>
  </si>
  <si>
    <t>FURRY MALIBU BOOT</t>
  </si>
  <si>
    <t>100% LE</t>
  </si>
  <si>
    <t>M SHOES</t>
  </si>
  <si>
    <t>PS24MFB001</t>
  </si>
  <si>
    <t>MALIBU</t>
  </si>
  <si>
    <t>UPPER : 100% COW LEATHER /UPPER : LINING:80% Wool, 20% Fiber (Lyocell),100% Polyester /Outsole:100% RUBBER                          Midsole:100% EVA</t>
  </si>
  <si>
    <t>Combat</t>
  </si>
  <si>
    <t>AW22MFB002</t>
  </si>
  <si>
    <t>"MA" SHEARLING COMBAT BOOT</t>
  </si>
  <si>
    <t>Espadrille</t>
  </si>
  <si>
    <t>SS22MFE001</t>
  </si>
  <si>
    <t>ESPADRILLE SLIP ON</t>
  </si>
  <si>
    <t>907</t>
  </si>
  <si>
    <t>Brown/Natural</t>
  </si>
  <si>
    <t>Slide</t>
  </si>
  <si>
    <t>PS23MFF001</t>
  </si>
  <si>
    <t>AMIRI SLIPPER</t>
  </si>
  <si>
    <t>SHEARLING, 100% RUBBER</t>
  </si>
  <si>
    <t>PXMFF001</t>
  </si>
  <si>
    <t>Logo Pool Slide</t>
  </si>
  <si>
    <t>VN</t>
  </si>
  <si>
    <t>UPPER: 100% RUBBER, OUTSOLE: 100% RUBBER</t>
  </si>
  <si>
    <t>Formal</t>
  </si>
  <si>
    <t>Loafer</t>
  </si>
  <si>
    <t>AMFOLR1003</t>
  </si>
  <si>
    <t>JUMBO LOAFER</t>
  </si>
  <si>
    <t>UPPER: BOVINE LEATHER, OUTSOLE: BOVINE LEATHER</t>
  </si>
  <si>
    <t>High Top</t>
  </si>
  <si>
    <t>PS23MFS002</t>
  </si>
  <si>
    <t>SKEL TOP HI</t>
  </si>
  <si>
    <t>990</t>
  </si>
  <si>
    <t>Carolina Blue/White</t>
  </si>
  <si>
    <t>SS23MFS002</t>
  </si>
  <si>
    <t>TIE DYE SKEL TOP HI</t>
  </si>
  <si>
    <t>030</t>
  </si>
  <si>
    <t>Grey</t>
  </si>
  <si>
    <t>Upper: 100% CO Outsole: 100% Rubber</t>
  </si>
  <si>
    <t>AMFOSR1037</t>
  </si>
  <si>
    <t>MA-1</t>
  </si>
  <si>
    <t>157</t>
  </si>
  <si>
    <t>Alabaster Birch</t>
  </si>
  <si>
    <t>UPPER : 100% COW LEATHER LINING:LNING:80% COTTON+20%POLYESTER FOOTBED:100% POLYESTER          OUTSOLE:Outsole:100% RUBBER                          Midsole:100% EVA                                  Welt:100% RUBBER                               ORNAMENT TPU:100% TPU</t>
  </si>
  <si>
    <t>AMFOSR1063</t>
  </si>
  <si>
    <t>BANDANA DENIM MA-1</t>
  </si>
  <si>
    <t>UPPER :100% Cotton LINING: 100% POLYESTER MESHOutsole:100% RUBBER                          Midsole:100% EVA</t>
  </si>
  <si>
    <t>AW23MFS001</t>
  </si>
  <si>
    <t>CHUNKY SKEL TOP LOW</t>
  </si>
  <si>
    <t>Y0F22498CC</t>
  </si>
  <si>
    <t>Bandana Reconstructed Sunset</t>
  </si>
  <si>
    <t>LIB</t>
  </si>
  <si>
    <t>Light Blue</t>
  </si>
  <si>
    <t>SAL</t>
  </si>
  <si>
    <t>Salmon</t>
  </si>
  <si>
    <t>Ready to Wear</t>
  </si>
  <si>
    <t>Shorts</t>
  </si>
  <si>
    <t>MSF005</t>
  </si>
  <si>
    <t>ALOHA BEACH CABANA</t>
  </si>
  <si>
    <t>721</t>
  </si>
  <si>
    <t>Canary</t>
  </si>
  <si>
    <t>AMSWTK1006</t>
  </si>
  <si>
    <t>PALM TREE SWIM TRUNK</t>
  </si>
  <si>
    <t>BA</t>
  </si>
  <si>
    <t>100% POLYESTER, LINING: 100% POLYESTER</t>
  </si>
  <si>
    <t>MSF007</t>
  </si>
  <si>
    <t>NAKED GIRLS SWIM TRUNKS</t>
  </si>
  <si>
    <t>PF22MSB004</t>
  </si>
  <si>
    <t>AMIRI AMIRI SWIMTRUNK</t>
  </si>
  <si>
    <t>301</t>
  </si>
  <si>
    <t>Military Green</t>
  </si>
  <si>
    <t>TR</t>
  </si>
  <si>
    <t>SS22MSB003</t>
  </si>
  <si>
    <t>ZIG ZAG SWIM TRUNK</t>
  </si>
  <si>
    <t>SS23MSB002</t>
  </si>
  <si>
    <t>TIE DYE AMIRI SWIMTRUNK</t>
  </si>
  <si>
    <t>SS23MSB004</t>
  </si>
  <si>
    <t>CALIFORNIA HAWAIIAN SWIMTRUNK</t>
  </si>
  <si>
    <t>Y0M16387PS</t>
  </si>
  <si>
    <t>Tie Dye Swim Trunks</t>
  </si>
  <si>
    <t>BLU</t>
  </si>
  <si>
    <t>Underwear</t>
  </si>
  <si>
    <t>Brief</t>
  </si>
  <si>
    <t>PF23MUN002</t>
  </si>
  <si>
    <t>BANDANA BRIEFS</t>
  </si>
  <si>
    <t>AMDNGG1002</t>
  </si>
  <si>
    <t>CRYSTAL EMBELLISHED REPAIRED BAGGY JEAN</t>
  </si>
  <si>
    <t>426</t>
  </si>
  <si>
    <t>Perfect Indigo</t>
  </si>
  <si>
    <t>100% COTTON, APPLIQUE: PRECIOSA CRYSTALS</t>
  </si>
  <si>
    <t>AMDNGG1005</t>
  </si>
  <si>
    <t>SHOTGUN BAGGY JEAN</t>
  </si>
  <si>
    <t>412</t>
  </si>
  <si>
    <t>Crafted Indigo</t>
  </si>
  <si>
    <t>PS24MDF009</t>
  </si>
  <si>
    <t>MX-3</t>
  </si>
  <si>
    <t>100% COTTON, EMBELLISHMENT: 100% POLYESTER</t>
  </si>
  <si>
    <t>SS23MDF020</t>
  </si>
  <si>
    <t>PATCHWORK BAGGY PANTS</t>
  </si>
  <si>
    <t>AW22MAW001</t>
  </si>
  <si>
    <t>BAGGY PANTS</t>
  </si>
  <si>
    <t>986</t>
  </si>
  <si>
    <t>Camel</t>
  </si>
  <si>
    <t>40% WOOL, 30% LYOCELL 30% NYLON</t>
  </si>
  <si>
    <t>M RTW</t>
  </si>
  <si>
    <t>AW23MAW015</t>
  </si>
  <si>
    <t>SIDE PLEAT SNAP PANT</t>
  </si>
  <si>
    <t>100% VI</t>
  </si>
  <si>
    <t>AW23MAW033</t>
  </si>
  <si>
    <t>DOUBLE PLEAT TROUSER</t>
  </si>
  <si>
    <t>223</t>
  </si>
  <si>
    <t>Key Largo</t>
  </si>
  <si>
    <t>51% WOOL, 49% NYLON</t>
  </si>
  <si>
    <t>AW23MAW059</t>
  </si>
  <si>
    <t>ARYGLE TAILORED BAGGY PANT</t>
  </si>
  <si>
    <t>524</t>
  </si>
  <si>
    <t>Aqua</t>
  </si>
  <si>
    <t>100% SE</t>
  </si>
  <si>
    <t>AW23MAW072</t>
  </si>
  <si>
    <t>VEGAN DBL PLEAT TROUSER</t>
  </si>
  <si>
    <t>57% POLYESTER, 43% PU</t>
  </si>
  <si>
    <t>MPR061</t>
  </si>
  <si>
    <t>TAILORED BAGGY PANTS</t>
  </si>
  <si>
    <t>271</t>
  </si>
  <si>
    <t>Alabaster</t>
  </si>
  <si>
    <t>70% WV, 20% PA, 10% WS</t>
  </si>
  <si>
    <t>PF23MAW035</t>
  </si>
  <si>
    <t>RIBBED DOUBLE PLEAT PANT</t>
  </si>
  <si>
    <t>100</t>
  </si>
  <si>
    <t>White</t>
  </si>
  <si>
    <t>66% POLYESTER, 32% COTTON 2% EA</t>
  </si>
  <si>
    <t>PS23MAW014</t>
  </si>
  <si>
    <t>BAGGY CHINO WORK PANT</t>
  </si>
  <si>
    <t>SS22MKP001</t>
  </si>
  <si>
    <t>BRAIDED BANDANA STRIPE PANT</t>
  </si>
  <si>
    <t>733</t>
  </si>
  <si>
    <t>Yellow</t>
  </si>
  <si>
    <t>45% VI 32% CO 22% PA 1% EA INSERT: 100% CO</t>
  </si>
  <si>
    <t>SS23MAW048</t>
  </si>
  <si>
    <t>AMIRI AMIRI BAGGY WINDPANT</t>
  </si>
  <si>
    <t>439</t>
  </si>
  <si>
    <t>Teal</t>
  </si>
  <si>
    <t>Cargo</t>
  </si>
  <si>
    <t>AMDNCG1008</t>
  </si>
  <si>
    <t>AMIRI REPEAT PALM BAGGY M65 CARGO</t>
  </si>
  <si>
    <t>265</t>
  </si>
  <si>
    <t>Mojave Desert</t>
  </si>
  <si>
    <t>PF23MAW040</t>
  </si>
  <si>
    <t>AMIRI JACQUARD UTILITY PANT</t>
  </si>
  <si>
    <t>310</t>
  </si>
  <si>
    <t>Green</t>
  </si>
  <si>
    <t>AW22MLP086</t>
  </si>
  <si>
    <t>LEATHER FLAIR CARGO</t>
  </si>
  <si>
    <t>AW23MAW094</t>
  </si>
  <si>
    <t>WOOL BLEND UTILITY CARGO PANT</t>
  </si>
  <si>
    <t>35% WOOL, 50% ALPACA, 15% NYLON</t>
  </si>
  <si>
    <t>PF22MPF001</t>
  </si>
  <si>
    <t>CARGO PANTS</t>
  </si>
  <si>
    <t>785</t>
  </si>
  <si>
    <t>Sage</t>
  </si>
  <si>
    <t>91% COTTON, 8% NYLON, 1% EA</t>
  </si>
  <si>
    <t>PF22MPF006</t>
  </si>
  <si>
    <t>PARACHUTE PANTS</t>
  </si>
  <si>
    <t>PF23MAW039</t>
  </si>
  <si>
    <t>AMIRI BURNOUT UTILITY PANT</t>
  </si>
  <si>
    <t>Carpenter</t>
  </si>
  <si>
    <t>AMDNGH1028</t>
  </si>
  <si>
    <t>CARPENTER JEAN</t>
  </si>
  <si>
    <t>PS22MDS130</t>
  </si>
  <si>
    <t>RHEE STUDIO CARPENTER PANT</t>
  </si>
  <si>
    <t>289</t>
  </si>
  <si>
    <t>Ermine</t>
  </si>
  <si>
    <t>PS23MDF006</t>
  </si>
  <si>
    <t>CRACKED TIE DYE CARPENTER JEAN</t>
  </si>
  <si>
    <t>510</t>
  </si>
  <si>
    <t>Purple</t>
  </si>
  <si>
    <t>PS23MDF007</t>
  </si>
  <si>
    <t>CHEMIST CARPENTER</t>
  </si>
  <si>
    <t>PS24MDF017</t>
  </si>
  <si>
    <t>FLOCKED CARPENTER</t>
  </si>
  <si>
    <t>67% COTTON, 21% POLYESTER, 2% ELASTANE, 6% POLYURETHANE, 4% NYLON</t>
  </si>
  <si>
    <t>Flare</t>
  </si>
  <si>
    <t>MDF001</t>
  </si>
  <si>
    <t>5 POCKET FLARE LEG JEAN</t>
  </si>
  <si>
    <t>402</t>
  </si>
  <si>
    <t>Raw Indigo</t>
  </si>
  <si>
    <t>PF23MDF003</t>
  </si>
  <si>
    <t>STACK KICK FLARE</t>
  </si>
  <si>
    <t>523</t>
  </si>
  <si>
    <t>River Indigo</t>
  </si>
  <si>
    <t>SS22MDF003</t>
  </si>
  <si>
    <t>CHAMBRAY KICK FLARE JEAN</t>
  </si>
  <si>
    <t>70's Indigo</t>
  </si>
  <si>
    <t>AW22MAW003</t>
  </si>
  <si>
    <t>PLAID FLARE PANTS</t>
  </si>
  <si>
    <t>50% COTTON, 50% POLYESTER</t>
  </si>
  <si>
    <t>AW22MAW012</t>
  </si>
  <si>
    <t>BIG SKULL FLARE PANTS</t>
  </si>
  <si>
    <t>964</t>
  </si>
  <si>
    <t>Mink</t>
  </si>
  <si>
    <t>88% WO 9% PA 3% EA</t>
  </si>
  <si>
    <t>AW22MAW015</t>
  </si>
  <si>
    <t>PAINT SPLATTER FLARE PANTS</t>
  </si>
  <si>
    <t>AW22MAW016</t>
  </si>
  <si>
    <t>POLKA DOTS FLARE PANTS</t>
  </si>
  <si>
    <t>959</t>
  </si>
  <si>
    <t>Black/Birch</t>
  </si>
  <si>
    <t>AW22MAW031</t>
  </si>
  <si>
    <t>TAPESTRY THE DREAM FLARE PANTS</t>
  </si>
  <si>
    <t>AW23MAW037</t>
  </si>
  <si>
    <t>RELAXED TAILORED FLARE PANT</t>
  </si>
  <si>
    <t>67% WOOL, 33% ALPACA</t>
  </si>
  <si>
    <t>AW23MAW041</t>
  </si>
  <si>
    <t>CRYSTAL TAILORED FLARE PANT</t>
  </si>
  <si>
    <t>225</t>
  </si>
  <si>
    <t>Frosty Green</t>
  </si>
  <si>
    <t>AW23MAW077</t>
  </si>
  <si>
    <t>SILK MA WARP FLARE PANT</t>
  </si>
  <si>
    <t>AW23MAW089</t>
  </si>
  <si>
    <t>SEQUIN KICK FLARE PANT</t>
  </si>
  <si>
    <t>AW23MKP009</t>
  </si>
  <si>
    <t>BANDANA KNIT KICK FLARE PANT</t>
  </si>
  <si>
    <t>350</t>
  </si>
  <si>
    <t>Mint</t>
  </si>
  <si>
    <t>EXMAW077</t>
  </si>
  <si>
    <t>610</t>
  </si>
  <si>
    <t>Red</t>
  </si>
  <si>
    <t>35% SUPER KID MOHAIR 35% BABY ALPACA, 30% POLYAMIDE</t>
  </si>
  <si>
    <t>PF23MAW004</t>
  </si>
  <si>
    <t>WOOL KICK FLARE PANT</t>
  </si>
  <si>
    <t>280</t>
  </si>
  <si>
    <t>Khaki</t>
  </si>
  <si>
    <t>PF23MAW037</t>
  </si>
  <si>
    <t>AMIRI GRADIENT KICK FLARE PANT</t>
  </si>
  <si>
    <t>PS23MAW017</t>
  </si>
  <si>
    <t>TIE DYE QUILTED CARGO FLARE</t>
  </si>
  <si>
    <t>PS23MLP003</t>
  </si>
  <si>
    <t>LEATHER CARGO FLARE</t>
  </si>
  <si>
    <t>SS22MPF007</t>
  </si>
  <si>
    <t>SLASH FLARE TROUSER</t>
  </si>
  <si>
    <t>73% VI 27% SE</t>
  </si>
  <si>
    <t>Y0M09459VE</t>
  </si>
  <si>
    <t>Velour Skinny Stack Pants</t>
  </si>
  <si>
    <t>SAN</t>
  </si>
  <si>
    <t>Sand</t>
  </si>
  <si>
    <t>54% CO, 35% MO, 8% PL, 3% PU</t>
  </si>
  <si>
    <t>Pajama</t>
  </si>
  <si>
    <t>PS23MAW029</t>
  </si>
  <si>
    <t>CRESCENT MOON PAJAMA PANT</t>
  </si>
  <si>
    <t>PS23MAW030</t>
  </si>
  <si>
    <t>SUNSCAPE PJ PANTS</t>
  </si>
  <si>
    <t>PS24MAW030</t>
  </si>
  <si>
    <t>CHAMPAGNE SILK FLARE</t>
  </si>
  <si>
    <t>100% SILK, LINING: 52% VISCOSE 48% ACETATE</t>
  </si>
  <si>
    <t>Ski</t>
  </si>
  <si>
    <t>PS23MAW026</t>
  </si>
  <si>
    <t>CUFFED SNOWPANT</t>
  </si>
  <si>
    <t>AMDNSY1067</t>
  </si>
  <si>
    <t>RED SNAKE THRASHER JEAN</t>
  </si>
  <si>
    <t>023</t>
  </si>
  <si>
    <t>Aged Black</t>
  </si>
  <si>
    <t>92% COTTON 6% ELASTOMULTIESTERE 2% ELASTANE, APPLIQUE: 100% POLYESTER</t>
  </si>
  <si>
    <t>AW23MDS019</t>
  </si>
  <si>
    <t>REPAIR LOGO THRASHER JEAN</t>
  </si>
  <si>
    <t>MDF009</t>
  </si>
  <si>
    <t>FRINGE WIRE JEAN</t>
  </si>
  <si>
    <t>MDS112</t>
  </si>
  <si>
    <t>CRYSTAL TRACK JEAN</t>
  </si>
  <si>
    <t>PF23MDS016</t>
  </si>
  <si>
    <t>CRYSTAL THRASHER JEAN</t>
  </si>
  <si>
    <t>519</t>
  </si>
  <si>
    <t>Faded Indigo</t>
  </si>
  <si>
    <t>PS22MDS028</t>
  </si>
  <si>
    <t>CHEMIST STAR JEAN</t>
  </si>
  <si>
    <t>92% CO 6% PL 2% EA Attr: BOVINE LEATHER</t>
  </si>
  <si>
    <t>PS22MDS192</t>
  </si>
  <si>
    <t>BANDANA FLAME JEAN</t>
  </si>
  <si>
    <t>464</t>
  </si>
  <si>
    <t>Clay Indigo/Black</t>
  </si>
  <si>
    <t>PS23MDS005</t>
  </si>
  <si>
    <t>MA TRACK JEAN</t>
  </si>
  <si>
    <t>PS23MDS028</t>
  </si>
  <si>
    <t>CHEMIST LEATHER STARS JEAN</t>
  </si>
  <si>
    <t>PS24MDS001</t>
  </si>
  <si>
    <t>STACK JEAN</t>
  </si>
  <si>
    <t>92% COTTON 6% ELASTOMULTIESTERE 2% ELASTANE</t>
  </si>
  <si>
    <t>PS24MDS008</t>
  </si>
  <si>
    <t>CRYSTAL SHOTGUN JEAN</t>
  </si>
  <si>
    <t>051</t>
  </si>
  <si>
    <t>Faded Black</t>
  </si>
  <si>
    <t>92% COTTON 6% ELASTOMULTIESTERE 2% ELASTANE, APPLIQUE: 100% POLYESTER WITH PRECIOSA CRYSTALS</t>
  </si>
  <si>
    <t>S0M01154SD</t>
  </si>
  <si>
    <t>Leopard Half Track Broken Jean</t>
  </si>
  <si>
    <t>BLL</t>
  </si>
  <si>
    <t>Black/Leopard</t>
  </si>
  <si>
    <t>98% CO, 2% EA; Patch: 100% LE</t>
  </si>
  <si>
    <t>SS22MDS023</t>
  </si>
  <si>
    <t>ZIG ZAG JEAN</t>
  </si>
  <si>
    <t>485</t>
  </si>
  <si>
    <t>Light Indigo</t>
  </si>
  <si>
    <t>SS23MDS013</t>
  </si>
  <si>
    <t>SPRAYED MX1</t>
  </si>
  <si>
    <t>651</t>
  </si>
  <si>
    <t>Pink</t>
  </si>
  <si>
    <t>Y0M01397SD</t>
  </si>
  <si>
    <t>Half Track Denim</t>
  </si>
  <si>
    <t>ABL</t>
  </si>
  <si>
    <t>Slim</t>
  </si>
  <si>
    <t>MPF007</t>
  </si>
  <si>
    <t>MOIRE PANTS</t>
  </si>
  <si>
    <t>650</t>
  </si>
  <si>
    <t>Ruby/Black</t>
  </si>
  <si>
    <t>57% COTTON 43% ACETATE</t>
  </si>
  <si>
    <t>Y0M09470CY</t>
  </si>
  <si>
    <t>Corduroy Skinny Pants</t>
  </si>
  <si>
    <t>95% CO 5% PU</t>
  </si>
  <si>
    <t>Y0M09614LE</t>
  </si>
  <si>
    <t>5 Pocket Leather Pant</t>
  </si>
  <si>
    <t>Straight</t>
  </si>
  <si>
    <t>AMDNGH1004</t>
  </si>
  <si>
    <t>BAROQUE LOGO STRAIGHT JEAN</t>
  </si>
  <si>
    <t>100% COTTON, BOVINE LEATHER</t>
  </si>
  <si>
    <t>AMDNGH1013</t>
  </si>
  <si>
    <t>RELEASED HEM STRAIGHT JEAN</t>
  </si>
  <si>
    <t>365</t>
  </si>
  <si>
    <t>Cream Tan</t>
  </si>
  <si>
    <t>AMDNGH1022</t>
  </si>
  <si>
    <t>AMIRI PARADISE STRAIGHT JEAN</t>
  </si>
  <si>
    <t>854</t>
  </si>
  <si>
    <t>Sky Indigo</t>
  </si>
  <si>
    <t>AW23MDF001</t>
  </si>
  <si>
    <t>STACK STRAIGHT JEAN</t>
  </si>
  <si>
    <t>518</t>
  </si>
  <si>
    <t>AW23MDF003</t>
  </si>
  <si>
    <t>FRACTURED STRAIGHT JEAN</t>
  </si>
  <si>
    <t>PF23MDF015</t>
  </si>
  <si>
    <t>AMIRI FLORAL STRAIGHT JEAN</t>
  </si>
  <si>
    <t>PF23MDF016</t>
  </si>
  <si>
    <t>VARSITY TIGER STRAIGHT JEAN</t>
  </si>
  <si>
    <t>875</t>
  </si>
  <si>
    <t>Vintage Indigo</t>
  </si>
  <si>
    <t>PF23MDF022</t>
  </si>
  <si>
    <t>PRINTED SAFARI STRAIGHT</t>
  </si>
  <si>
    <t>PF23MDF030</t>
  </si>
  <si>
    <t>ALOHA BORO STRAIGHT JEAN</t>
  </si>
  <si>
    <t>PF23MDF045</t>
  </si>
  <si>
    <t>CHEMIST STRAIGHT JEAN</t>
  </si>
  <si>
    <t>PS23MDF012</t>
  </si>
  <si>
    <t>MUD CRACK STRAIGHT JEAN</t>
  </si>
  <si>
    <t>PS23MDF023</t>
  </si>
  <si>
    <t>MA BAR LOGO STRAIGHT JEAN</t>
  </si>
  <si>
    <t>PS24MDF004</t>
  </si>
  <si>
    <t>SHOTGUN STRAIGHT JEAN</t>
  </si>
  <si>
    <t>406</t>
  </si>
  <si>
    <t>Antique Indigo</t>
  </si>
  <si>
    <t>SS22MPF014</t>
  </si>
  <si>
    <t>AMIRI SCRIPT TROUSERS</t>
  </si>
  <si>
    <t>AMJYSP1008</t>
  </si>
  <si>
    <t>MA BAROQUE LOGO SWEATPANT</t>
  </si>
  <si>
    <t>100%COTTON, LINING: 100% LYOCELL</t>
  </si>
  <si>
    <t>MJSP002</t>
  </si>
  <si>
    <t>ALM HEALTHY BODY SWEATPANT</t>
  </si>
  <si>
    <t>MJSP011</t>
  </si>
  <si>
    <t>TIE DYE ART PATCH SWEATPANT</t>
  </si>
  <si>
    <t>PF22MJP001</t>
  </si>
  <si>
    <t>CHEMIST STARÂ  SWEATPANTS</t>
  </si>
  <si>
    <t>PS22MJL043</t>
  </si>
  <si>
    <t>TONAL MA SWEATPANT</t>
  </si>
  <si>
    <t>PS22MKP052</t>
  </si>
  <si>
    <t>BANDANA B-BALL SWEATPANTS</t>
  </si>
  <si>
    <t>016</t>
  </si>
  <si>
    <t>Black/Grey</t>
  </si>
  <si>
    <t>BASE YARN: 89% COTTON 11% CASH PATTERN YARN: 100% COTTON</t>
  </si>
  <si>
    <t>495</t>
  </si>
  <si>
    <t>Blue/Black</t>
  </si>
  <si>
    <t>PS22MLP010</t>
  </si>
  <si>
    <t>LEATHER JOGGER</t>
  </si>
  <si>
    <t>OVINE LEATHER LINING: 100% VISCOSE</t>
  </si>
  <si>
    <t>PS22MPF013</t>
  </si>
  <si>
    <t>TRACK PANT</t>
  </si>
  <si>
    <t>410</t>
  </si>
  <si>
    <t>Navy</t>
  </si>
  <si>
    <t>80% WO, 20% PA</t>
  </si>
  <si>
    <t>PS23MJL026</t>
  </si>
  <si>
    <t>CRACKED DYE LOGO SWEATPANTS</t>
  </si>
  <si>
    <t>SS22MJG029</t>
  </si>
  <si>
    <t>ZIG ZAG SKETCH SWEATPANT</t>
  </si>
  <si>
    <t>209</t>
  </si>
  <si>
    <t>Almond</t>
  </si>
  <si>
    <t>SS22MJL035</t>
  </si>
  <si>
    <t>AMIRI HIBISCUS LOGO SWEATPANTS</t>
  </si>
  <si>
    <t>Y0M09451TE</t>
  </si>
  <si>
    <t>Tie Dye Sweatpants</t>
  </si>
  <si>
    <t>PSD</t>
  </si>
  <si>
    <t>Pastel Tie Dye</t>
  </si>
  <si>
    <t>MJP001</t>
  </si>
  <si>
    <t>DRAWSTRING TRACKPANT</t>
  </si>
  <si>
    <t>284</t>
  </si>
  <si>
    <t>Champagne/White</t>
  </si>
  <si>
    <t>70% CO, 30% VI</t>
  </si>
  <si>
    <t>MLP005</t>
  </si>
  <si>
    <t>LEATHER TRACK JOGGER</t>
  </si>
  <si>
    <t>PF22MJF007</t>
  </si>
  <si>
    <t>AMIRI JACQUARD TRACK PANTS</t>
  </si>
  <si>
    <t>996</t>
  </si>
  <si>
    <t>Black/Loden</t>
  </si>
  <si>
    <t>54% NYLON, 46% POLYESTER</t>
  </si>
  <si>
    <t>Basketball</t>
  </si>
  <si>
    <t>SS23MLP012</t>
  </si>
  <si>
    <t>VEGAN LEATHER BBALL SHORTS</t>
  </si>
  <si>
    <t>374</t>
  </si>
  <si>
    <t>Light Tan</t>
  </si>
  <si>
    <t>52% POLYURTHANE, 40% VISCOSE 3% EA, 5% AF</t>
  </si>
  <si>
    <t>Y0M11230CR</t>
  </si>
  <si>
    <t>Crochet Basketball Shorts</t>
  </si>
  <si>
    <t>55% SE 45% VI</t>
  </si>
  <si>
    <t>AMKNSH1001</t>
  </si>
  <si>
    <t>BANDANA SHORT</t>
  </si>
  <si>
    <t>943</t>
  </si>
  <si>
    <t>Cork</t>
  </si>
  <si>
    <t>54% COTTON 28% VISCOSE 18% POLYAMIDE</t>
  </si>
  <si>
    <t>AMKNSH1002</t>
  </si>
  <si>
    <t>AMIRI REPEAT TIE DYE SHORT</t>
  </si>
  <si>
    <t>70% COTTON 30% POLYESTER</t>
  </si>
  <si>
    <t>AMKNSH1004</t>
  </si>
  <si>
    <t>SILK WOVEN COMBO SHORT</t>
  </si>
  <si>
    <t>100% WOOL , TRIM: 100% SILK</t>
  </si>
  <si>
    <t>AMKNSH1006</t>
  </si>
  <si>
    <t>PALM TREE SHORT</t>
  </si>
  <si>
    <t>247</t>
  </si>
  <si>
    <t>Copper Brown</t>
  </si>
  <si>
    <t>AMSHCA1017</t>
  </si>
  <si>
    <t>AMIRI ARTS DISTRICT SILK SHORT</t>
  </si>
  <si>
    <t>100% SILK</t>
  </si>
  <si>
    <t>AMSHCA1031</t>
  </si>
  <si>
    <t>BANDANA FLORAL SHORT</t>
  </si>
  <si>
    <t>504</t>
  </si>
  <si>
    <t>Cerulean</t>
  </si>
  <si>
    <t>AMSHSH1003</t>
  </si>
  <si>
    <t>AMSHSH1006</t>
  </si>
  <si>
    <t>ALL OVER PALM SHORT</t>
  </si>
  <si>
    <t>AMSHSH1008</t>
  </si>
  <si>
    <t>GRADIANT AMIRI REPEAT SHORT</t>
  </si>
  <si>
    <t>AW23MKB005</t>
  </si>
  <si>
    <t>MA SWIRL SHORTS</t>
  </si>
  <si>
    <t>63% RAYON VISCOSA, 37% FIBRA POLIAMMIDICA</t>
  </si>
  <si>
    <t>MJSS004</t>
  </si>
  <si>
    <t>DRAWSTRING BOXING SHORT</t>
  </si>
  <si>
    <t>PF23MLP003</t>
  </si>
  <si>
    <t>LEATHER TIE DYE SHORT</t>
  </si>
  <si>
    <t>PF23MPB037</t>
  </si>
  <si>
    <t>BLEACHED MA PAISLEY SILK SHORT</t>
  </si>
  <si>
    <t>PF23MPB040</t>
  </si>
  <si>
    <t>CHEETAH PRINT DRAWSTRING SHORT</t>
  </si>
  <si>
    <t>PF23MPB041</t>
  </si>
  <si>
    <t>FLORAL DRAWSTRING SHORT</t>
  </si>
  <si>
    <t>PF23MPB048</t>
  </si>
  <si>
    <t>AMIRI GRADIENT SHORT</t>
  </si>
  <si>
    <t>PF23MPB057</t>
  </si>
  <si>
    <t>EDEN ROCK SILK SHORT</t>
  </si>
  <si>
    <t>PS23MKB006</t>
  </si>
  <si>
    <t>TIE DYE SHORTS</t>
  </si>
  <si>
    <t>PS23MKP001</t>
  </si>
  <si>
    <t>SPACE DYE BERMUDA</t>
  </si>
  <si>
    <t>39% COTTON, 26% ALPACA 28% NYLON, 7% POLYESTER</t>
  </si>
  <si>
    <t>PS24MPB003</t>
  </si>
  <si>
    <t>LEOPARD SILK SHORT</t>
  </si>
  <si>
    <t>100% SILK, LINING: 100% SILK</t>
  </si>
  <si>
    <t>PS24MPB010</t>
  </si>
  <si>
    <t>LNY DRAGON SHORT</t>
  </si>
  <si>
    <t>100% COTTON, LINING: 100% COTTON</t>
  </si>
  <si>
    <t>SS22MKS020</t>
  </si>
  <si>
    <t>FLORAL MESH KNIT SHORT</t>
  </si>
  <si>
    <t>SS22MPB020</t>
  </si>
  <si>
    <t>TAPESTRY VISCOSE SHORT</t>
  </si>
  <si>
    <t>SS23MPB016</t>
  </si>
  <si>
    <t>ALL OVER PEGASUS PJ SHORTS</t>
  </si>
  <si>
    <t>SS23MPB017</t>
  </si>
  <si>
    <t>GRADIENT TAPE PJ SHORTS</t>
  </si>
  <si>
    <t>Skater</t>
  </si>
  <si>
    <t>AMDNSH1013</t>
  </si>
  <si>
    <t>VARSITY LOGO REPAIR SHORT</t>
  </si>
  <si>
    <t>100% COTTON, APPLIQUE: 100% NYLON</t>
  </si>
  <si>
    <t>AMSHCA1012</t>
  </si>
  <si>
    <t>CROSS HATCH LAYERED SKATER SHORT</t>
  </si>
  <si>
    <t>460</t>
  </si>
  <si>
    <t>Gray Dawn</t>
  </si>
  <si>
    <t>47% WOOL 39% COTTON 14% POLYAMIDE, LINING: 100% VISCOSE</t>
  </si>
  <si>
    <t>AMSHCA1016</t>
  </si>
  <si>
    <t>FLORAL SKATER SHORT</t>
  </si>
  <si>
    <t>100% VISCOSE, LINING: 100% VISCOSE, EMBRODIERY 1: GLASS BEADS, EMBROIDERY 2: ACRYLIC SEUQUINS, EMBROIDERY 3: 100% POLYESTER THREAD, EMBROIDERY 4: 100% POLYESTER FLOWERS</t>
  </si>
  <si>
    <t>AMSHFO1002</t>
  </si>
  <si>
    <t>BOUCLE TWEED SKATER SHORT</t>
  </si>
  <si>
    <t>61% COTTON, 10% POLYURETHANE, 13% POLYAMIDE, 6% ACRYLIC, 6% POLYESTER, 4% MOHAIR, LINING: 100% VISCOSE</t>
  </si>
  <si>
    <t>PF23MDF008</t>
  </si>
  <si>
    <t>EMBROIDERED FLORAL LOGO SHORT</t>
  </si>
  <si>
    <t>SS22MKB003</t>
  </si>
  <si>
    <t>BRAIDED BANDANA STRIPE SHORT</t>
  </si>
  <si>
    <t>SS23MDF025</t>
  </si>
  <si>
    <t>AMIRI JACQUARD SNAP OFF SHORTS</t>
  </si>
  <si>
    <t>SS23MPB040</t>
  </si>
  <si>
    <t>TAPESTRY BANDANA BAGGY SHORTS</t>
  </si>
  <si>
    <t>SS23MPB082</t>
  </si>
  <si>
    <t>TAPESTRY PEGASUS BAGGY SHORTS</t>
  </si>
  <si>
    <t>Y0M11438DE</t>
  </si>
  <si>
    <t>Leaves Denim Shorts</t>
  </si>
  <si>
    <t>INM</t>
  </si>
  <si>
    <t>Medium Indigo</t>
  </si>
  <si>
    <t>MDO002</t>
  </si>
  <si>
    <t>BERMUDA OVERALLS / TOPSTITCH</t>
  </si>
  <si>
    <t>Sweatshort</t>
  </si>
  <si>
    <t>AMLTSH1005</t>
  </si>
  <si>
    <t>PALM TREE LASER SHORT</t>
  </si>
  <si>
    <t>OVINE LEATHER, LINING: 100% VISCOSE</t>
  </si>
  <si>
    <t>AMSHCA1023</t>
  </si>
  <si>
    <t>TWISTED PALMS SHORT</t>
  </si>
  <si>
    <t>IN</t>
  </si>
  <si>
    <t>BASE: 100% LINEN, LINING: 100% COTTON, EMBROIDERY: 100% POLYESTER</t>
  </si>
  <si>
    <t>MBF019</t>
  </si>
  <si>
    <t>PLAYBOY SHORTS</t>
  </si>
  <si>
    <t>283</t>
  </si>
  <si>
    <t>79% COTTON 21% NYLON LINING: 100% POLYESTER</t>
  </si>
  <si>
    <t>PF22MJP002</t>
  </si>
  <si>
    <t>CHEMIST STAR SWEATSHORTS</t>
  </si>
  <si>
    <t>PF23MKB014</t>
  </si>
  <si>
    <t>BLEACHED MA PAISLEY SHORT</t>
  </si>
  <si>
    <t>PF23MKB017</t>
  </si>
  <si>
    <t>BAJA STRIPE SHORT</t>
  </si>
  <si>
    <t>97% WS, 3% WO</t>
  </si>
  <si>
    <t>PF23MKB019</t>
  </si>
  <si>
    <t>EDEN ROCK CROCHET SHORTS</t>
  </si>
  <si>
    <t>PF23MKL085</t>
  </si>
  <si>
    <t>TIGER MESH GRAPHIC SHORT</t>
  </si>
  <si>
    <t>PF23MPB051</t>
  </si>
  <si>
    <t>EMBRODIERED FLORAL SHORT</t>
  </si>
  <si>
    <t>100% LI</t>
  </si>
  <si>
    <t>PS22MKS006</t>
  </si>
  <si>
    <t>TIE DYE POLAR FLEECE SHORTS</t>
  </si>
  <si>
    <t>53% PC 47% PL CONTRAST: OVINE LEATHER</t>
  </si>
  <si>
    <t>SS22MJL025</t>
  </si>
  <si>
    <t>TIE DYE MA SWEATSHORT</t>
  </si>
  <si>
    <t>SS22MKB002</t>
  </si>
  <si>
    <t>BRAIDED BANDANA SHORTS</t>
  </si>
  <si>
    <t>85% CO 15% SE INSERT: 100% CO</t>
  </si>
  <si>
    <t>SS23MKB001</t>
  </si>
  <si>
    <t>BAJA BANDANA SHORT</t>
  </si>
  <si>
    <t>368</t>
  </si>
  <si>
    <t>Blue/Alabaster</t>
  </si>
  <si>
    <t>SS23MKB007</t>
  </si>
  <si>
    <t>TIE DYE KNIT FOOTBALL SHORT</t>
  </si>
  <si>
    <t>Pullover</t>
  </si>
  <si>
    <t>Anorak</t>
  </si>
  <si>
    <t>PS23MOS039</t>
  </si>
  <si>
    <t>LIGHTWEIGHT NYLON ANORAK</t>
  </si>
  <si>
    <t>Aviator</t>
  </si>
  <si>
    <t>AW23MLJ016</t>
  </si>
  <si>
    <t>CROC SHRUNKEN AVIATOR JCKT</t>
  </si>
  <si>
    <t>Biker</t>
  </si>
  <si>
    <t>PS22MLJ033</t>
  </si>
  <si>
    <t>PERFECTO WITH PAINT EMBROIDERY</t>
  </si>
  <si>
    <t>BOVINE LEATHER LINING: 100% VISCOSE</t>
  </si>
  <si>
    <t>XMLJ001</t>
  </si>
  <si>
    <t>Classic Biker</t>
  </si>
  <si>
    <t>Blouson</t>
  </si>
  <si>
    <t>AMOUBN1010</t>
  </si>
  <si>
    <t>REVERSIBLE MICRO CHECK BLOUSON</t>
  </si>
  <si>
    <t>FRONT: 53%POLYESTER 43%WOOL 4%ELASTANE, BACK: 94% WOOL 4%POLYAMIDE 2%ELASTANE, TRIM: 100% VISCOSE</t>
  </si>
  <si>
    <t>AW22MJF010</t>
  </si>
  <si>
    <t>CHECKERED FAUX FUR BLOUSON</t>
  </si>
  <si>
    <t>100% MODACRYLIC</t>
  </si>
  <si>
    <t>AW22MJF016</t>
  </si>
  <si>
    <t>WES LANG SKULLÂ  ZIP BLOUSON</t>
  </si>
  <si>
    <t>50% WOOL, RECYCLED 20% POLY 17% NYLON, 3% AF</t>
  </si>
  <si>
    <t>AW23MJF085</t>
  </si>
  <si>
    <t>CRYSTAL EMB WOLF BLOUSON</t>
  </si>
  <si>
    <t>AW23MOS050</t>
  </si>
  <si>
    <t>SHRUNKEN SHEARLING ZIP BLOUSON</t>
  </si>
  <si>
    <t>566</t>
  </si>
  <si>
    <t>Blue Multi</t>
  </si>
  <si>
    <t>AW23MOS120</t>
  </si>
  <si>
    <t>CROPPED FAUX FUR ZIP BLOUSON</t>
  </si>
  <si>
    <t>219</t>
  </si>
  <si>
    <t>Potting Soil</t>
  </si>
  <si>
    <t>PESÂ 1.00</t>
  </si>
  <si>
    <t>PF22MLJ001</t>
  </si>
  <si>
    <t>DOUBLE POCKET ZIP BLOUSON</t>
  </si>
  <si>
    <t>BOS TAURUS</t>
  </si>
  <si>
    <t>PS23MJF009</t>
  </si>
  <si>
    <t>LANDSCAPE FRAME BLOUSON</t>
  </si>
  <si>
    <t>PS23MJF010</t>
  </si>
  <si>
    <t>MOONSCAPE BLOUSON</t>
  </si>
  <si>
    <t>PS24MDT003</t>
  </si>
  <si>
    <t>BANDANA JACQUARD BLOUSON</t>
  </si>
  <si>
    <t>PS24MOS040</t>
  </si>
  <si>
    <t>RETRO BLOUSON</t>
  </si>
  <si>
    <t>88%WOOL 9%NYLON 3%ELASTANE, LINING: 100% VISCOSE</t>
  </si>
  <si>
    <t>SS23MJF003</t>
  </si>
  <si>
    <t>CALIFORNIA HAWAIIAN BLOUSON</t>
  </si>
  <si>
    <t>MOS008</t>
  </si>
  <si>
    <t>VELVET BOMBER</t>
  </si>
  <si>
    <t>88% CV, 12% SE Lining: 100% SE Rib: 85% CO, 15% WS</t>
  </si>
  <si>
    <t>MOS043</t>
  </si>
  <si>
    <t>ALWAYS ON POINT VARSITY BOMBER</t>
  </si>
  <si>
    <t>75% WOOL 25% NYLON LINING: 100% VISCOSE TRIM: OVINE LEATHER COLLAR: OVINE LEATHER</t>
  </si>
  <si>
    <t>PF22MLJ002</t>
  </si>
  <si>
    <t>LEATHER BOMBER</t>
  </si>
  <si>
    <t>S0M04111WO</t>
  </si>
  <si>
    <t>AMIRI Dagger Bomber</t>
  </si>
  <si>
    <t>75% WO, 20% PA, 5% WS Lining: 60% CA, 40% CU Rib: 70% VI, 30% PES Attribute: 100% LE</t>
  </si>
  <si>
    <t>S0M04113PL</t>
  </si>
  <si>
    <t>Players Club Bomber</t>
  </si>
  <si>
    <t>77% VI, 23% SE; Attr: 100% LE Lining: 100% VI Rib: 70% VI, 30% PES</t>
  </si>
  <si>
    <t>SS22MOS013</t>
  </si>
  <si>
    <t>AMIRI RUM LABEL BOMBER JACKET</t>
  </si>
  <si>
    <t>SS23MOS034</t>
  </si>
  <si>
    <t>AMIRI SHRUNKEN BOMBER</t>
  </si>
  <si>
    <t>012</t>
  </si>
  <si>
    <t>Black/Alabaster</t>
  </si>
  <si>
    <t>54% COTTON, 40% NYLON, 6% EA</t>
  </si>
  <si>
    <t>SS23MOS047</t>
  </si>
  <si>
    <t>SHRUNKEN BOMBER</t>
  </si>
  <si>
    <t>SILK ORGANZA EMBRIODERY &amp; EMBELLISHMENTS</t>
  </si>
  <si>
    <t>Y0M04465SE</t>
  </si>
  <si>
    <t>Tie Dye Bomber</t>
  </si>
  <si>
    <t>77% VI, 23% SE Lining: 100% VI Rib: 70% VI, 30% PL Padding: 100% PES</t>
  </si>
  <si>
    <t>Coats</t>
  </si>
  <si>
    <t>Double Breasted</t>
  </si>
  <si>
    <t>AW23MOS097</t>
  </si>
  <si>
    <t>TIE DYE FAUX FUR PEACOAT</t>
  </si>
  <si>
    <t>76% ACRYLIC, 24% POLYESTER</t>
  </si>
  <si>
    <t>AW23MOS115</t>
  </si>
  <si>
    <t>DB FAUX MINK COAT</t>
  </si>
  <si>
    <t>FACE: 100% MODACRYLIC BACK: 100% POLYESTER</t>
  </si>
  <si>
    <t>Down</t>
  </si>
  <si>
    <t>Gilet</t>
  </si>
  <si>
    <t>PS23MLJ012</t>
  </si>
  <si>
    <t>HOODED LEATHER DOWN GILET</t>
  </si>
  <si>
    <t>100% LAMB LEATHER</t>
  </si>
  <si>
    <t>Single Breasted</t>
  </si>
  <si>
    <t>AW22MLJ012</t>
  </si>
  <si>
    <t>3/4 ZIP FRONT SHEARLING COAT</t>
  </si>
  <si>
    <t>AW22MLJ014</t>
  </si>
  <si>
    <t>WES LANG NOSFERATU COAT</t>
  </si>
  <si>
    <t>AW22MOL012</t>
  </si>
  <si>
    <t>LONG DUFFLE OUTERWEAR</t>
  </si>
  <si>
    <t>100% WO</t>
  </si>
  <si>
    <t>AW22MOL018</t>
  </si>
  <si>
    <t>GORILLA COAT</t>
  </si>
  <si>
    <t>67%ALPACA WOOL 33% VIRGIN WOOL</t>
  </si>
  <si>
    <t>AW22MOL028</t>
  </si>
  <si>
    <t>WES LANG CHECKERED SKETCH COAT</t>
  </si>
  <si>
    <t>67% WOOL, 30% NYLON, 3% AF</t>
  </si>
  <si>
    <t>MCFÂ 4.00</t>
  </si>
  <si>
    <t>FAUX FOX FUR PEACOAT</t>
  </si>
  <si>
    <t>45% MODACRYLIC 45% ACRYLIC 10% POLYESTER LINING: 100% VISCOSE</t>
  </si>
  <si>
    <t>Parka</t>
  </si>
  <si>
    <t>Standard</t>
  </si>
  <si>
    <t>PS23MOS015</t>
  </si>
  <si>
    <t>DENIM PARKA</t>
  </si>
  <si>
    <t>Y0M04213CS</t>
  </si>
  <si>
    <t>Brothers Military Short Parka</t>
  </si>
  <si>
    <t>MGR</t>
  </si>
  <si>
    <t>AW23MOS108</t>
  </si>
  <si>
    <t>FUZZY TRACK JACKET</t>
  </si>
  <si>
    <t>PS22MKF014</t>
  </si>
  <si>
    <t>TIE DYE TRACK JACKET</t>
  </si>
  <si>
    <t>666</t>
  </si>
  <si>
    <t>Orange/Black</t>
  </si>
  <si>
    <t>53% PC 47% PL LINING: 100% VISCOSE CONTRAST: OVINE LEATHER</t>
  </si>
  <si>
    <t>PS23MOS038</t>
  </si>
  <si>
    <t>ALWAYS ON POINT TRACK JACKET</t>
  </si>
  <si>
    <t>MDT005</t>
  </si>
  <si>
    <t>GRATEFUL DEAD TRUCKER JACKET</t>
  </si>
  <si>
    <t>PS22MDT003</t>
  </si>
  <si>
    <t>CHEMIST STAR TRUCKER</t>
  </si>
  <si>
    <t>S0M04115RD</t>
  </si>
  <si>
    <t>MX2 Trucker Jacket</t>
  </si>
  <si>
    <t>ABK</t>
  </si>
  <si>
    <t>Antique Black</t>
  </si>
  <si>
    <t>100% CO; Attr: 100% LE</t>
  </si>
  <si>
    <t>SS22MDT002</t>
  </si>
  <si>
    <t>RUM LABEL TRUCKER</t>
  </si>
  <si>
    <t>SS22MDT003</t>
  </si>
  <si>
    <t>ZIG ZAG TRUCKER</t>
  </si>
  <si>
    <t>Y0M04382DE</t>
  </si>
  <si>
    <t>Jimi Hendrix Trucker Jacket</t>
  </si>
  <si>
    <t>BIN</t>
  </si>
  <si>
    <t>Bone Indigo</t>
  </si>
  <si>
    <t>Varsity</t>
  </si>
  <si>
    <t>AMOUBB1003</t>
  </si>
  <si>
    <t>MA ANGEL VARSITY JACKET</t>
  </si>
  <si>
    <t>312</t>
  </si>
  <si>
    <t>Mineral Green</t>
  </si>
  <si>
    <t>AMOUVY1002</t>
  </si>
  <si>
    <t>BONES JACKET</t>
  </si>
  <si>
    <t>75% WOOL 25% NYLON, LINING: 100% VISCOSE , RIB: 98% WOOL  2% ELASTANE , TRIM: OVINE LEATHER</t>
  </si>
  <si>
    <t>AMOUVY1005</t>
  </si>
  <si>
    <t>75% WOOL 25% NYLON, TRIM: OVINE LEATHER, LINING: 100% VISCOSE</t>
  </si>
  <si>
    <t>AW23MOS081</t>
  </si>
  <si>
    <t>DJ PREMIER VARSITY JACKET</t>
  </si>
  <si>
    <t>75% WO, 25% PA</t>
  </si>
  <si>
    <t>AW23MOS113</t>
  </si>
  <si>
    <t>CROPPED WOOL VARSITY JCKT</t>
  </si>
  <si>
    <t>574</t>
  </si>
  <si>
    <t>Grey Multi</t>
  </si>
  <si>
    <t>MOS002</t>
  </si>
  <si>
    <t>BONES VARSITY JACKET</t>
  </si>
  <si>
    <t>486</t>
  </si>
  <si>
    <t>Ice</t>
  </si>
  <si>
    <t>75% WOOL 25% NYLON LINING: 100% VISCOSE TRIM: BOVINE LEATHER RIB: 95% WO 3% PA 2% EA</t>
  </si>
  <si>
    <t>MOS007</t>
  </si>
  <si>
    <t>VINTAGE APPLIQUE AMIRI VARSITY</t>
  </si>
  <si>
    <t>61% PL 34% VI 3% EA Lining: 100% VI; Fill: 100% PL Rib: 95% CO, 5% EA Attr:100%LE</t>
  </si>
  <si>
    <t>008</t>
  </si>
  <si>
    <t>Black/Black</t>
  </si>
  <si>
    <t>PF23MOS003</t>
  </si>
  <si>
    <t>VINTAGE PATCH VARSITY BOMBER</t>
  </si>
  <si>
    <t>PS23MOS010</t>
  </si>
  <si>
    <t>CORDUROY BONES VARSITY JACKET</t>
  </si>
  <si>
    <t>450</t>
  </si>
  <si>
    <t>Carolina Blue</t>
  </si>
  <si>
    <t>85% WOOL, 25% NYLON</t>
  </si>
  <si>
    <t>PS24MOS037</t>
  </si>
  <si>
    <t>CORDUROY TEDDY JACKET</t>
  </si>
  <si>
    <t>201</t>
  </si>
  <si>
    <t>Chai Tea</t>
  </si>
  <si>
    <t>98% COTTON 2% ELASTANE , LINING: 100% VISCOSE , TRIM: OVINE LEATHER</t>
  </si>
  <si>
    <t>PS24MOS054</t>
  </si>
  <si>
    <t>OVERSIZED EAGLE VARSITY JACKET</t>
  </si>
  <si>
    <t>75% WOOL  25% NYLON , LINING: 100% VISCOSE , RIB: 49% WOOL 48% ACRYLIC 2% POLYAMIDE 1% ELASTANE, TRIM: BOVINE LEATHER</t>
  </si>
  <si>
    <t>PS24MOS055</t>
  </si>
  <si>
    <t>EMBELLISHED EAGLE VARSITY JACKET</t>
  </si>
  <si>
    <t>50% WOOL  50% RAYON , TRIM: OVINE LEATHER , LINING: 100% VISCOSE, RIB: 98% WOOL  2% ELASTANE</t>
  </si>
  <si>
    <t>PS24MOS060</t>
  </si>
  <si>
    <t>AMIRI STAGGERED VARSITY JACKET</t>
  </si>
  <si>
    <t>SS23MOS026</t>
  </si>
  <si>
    <t>OVERSIZED VARSITY JACKET</t>
  </si>
  <si>
    <t>369</t>
  </si>
  <si>
    <t>Bluefin</t>
  </si>
  <si>
    <t>Suits</t>
  </si>
  <si>
    <t>PF22MOS010</t>
  </si>
  <si>
    <t>SOUVENIR JACKET</t>
  </si>
  <si>
    <t>100% ACETATE LINING: 100% VISCOSE</t>
  </si>
  <si>
    <t>MLB002</t>
  </si>
  <si>
    <t>LEATHER DOUBLE BREASTED BLAZER</t>
  </si>
  <si>
    <t>Crew</t>
  </si>
  <si>
    <t>SS23MOL062</t>
  </si>
  <si>
    <t>TAPESTRY CALIFORNIA CREW</t>
  </si>
  <si>
    <t>SS23MOL072</t>
  </si>
  <si>
    <t>TAPESTRY PEGASUS CREW</t>
  </si>
  <si>
    <t>AMTAHD1002</t>
  </si>
  <si>
    <t>CHERUB PALM TAPESTRY HOODIE</t>
  </si>
  <si>
    <t>100% COTTON, LINING: 100% LYOCELL</t>
  </si>
  <si>
    <t>MKF008</t>
  </si>
  <si>
    <t>PRINTED BANDANA FLEECE HOODIE</t>
  </si>
  <si>
    <t>643</t>
  </si>
  <si>
    <t>Red/Black</t>
  </si>
  <si>
    <t>53% AC 47% PES</t>
  </si>
  <si>
    <t>PS22MKF015</t>
  </si>
  <si>
    <t>TIE DYE POLAR FLEECE HOODIE</t>
  </si>
  <si>
    <t>53% PC 47% PL</t>
  </si>
  <si>
    <t>SS23MOS043</t>
  </si>
  <si>
    <t>AMIRI AMIRI HOODIE</t>
  </si>
  <si>
    <t>AMSTOS1003</t>
  </si>
  <si>
    <t>BOUCLE TWEED S/S OVERSHIRT</t>
  </si>
  <si>
    <t>AMTAOS1001</t>
  </si>
  <si>
    <t>SWAN TAPESTRY OVERSHIRT</t>
  </si>
  <si>
    <t>AMTAOS1002</t>
  </si>
  <si>
    <t>TWISTED PALMS TAPESTRY OVERSHIRT</t>
  </si>
  <si>
    <t>AW22MOS002</t>
  </si>
  <si>
    <t>PLAID FRINGE PADDED OVERSHIRT</t>
  </si>
  <si>
    <t>AW22MOS003</t>
  </si>
  <si>
    <t>PLAID PADDED OVERSHIRT</t>
  </si>
  <si>
    <t>AW23MOS054</t>
  </si>
  <si>
    <t>BRUSHED PLAID OVERSHIRT</t>
  </si>
  <si>
    <t>578</t>
  </si>
  <si>
    <t>Aqua Multi</t>
  </si>
  <si>
    <t>66% WOOL, 30% POLY, 2% NYLON,Â  1% ACRYLIC, 1% RAYON</t>
  </si>
  <si>
    <t>PF22MOS007</t>
  </si>
  <si>
    <t>LOGO OVERSHIRT</t>
  </si>
  <si>
    <t>665</t>
  </si>
  <si>
    <t>Orange</t>
  </si>
  <si>
    <t>27% COTTON, 19% MODAL 17% CUPRO, 28% POLYESTER 9% VISCOSE</t>
  </si>
  <si>
    <t>PF23MLS002</t>
  </si>
  <si>
    <t>LEATHER TIE DYE OVERSHIRT</t>
  </si>
  <si>
    <t>PS23MDS092</t>
  </si>
  <si>
    <t>PLAID OVERSHIRT</t>
  </si>
  <si>
    <t>VISCOSE, COTTON</t>
  </si>
  <si>
    <t>PS23MKL003</t>
  </si>
  <si>
    <t>SPACE DYE OVERSHIRT</t>
  </si>
  <si>
    <t>PS23MLJ005</t>
  </si>
  <si>
    <t>SHEARLING OVERSHIRT</t>
  </si>
  <si>
    <t>PS23MOS041</t>
  </si>
  <si>
    <t>PLAID HOODED PADDED OVERSHIRT</t>
  </si>
  <si>
    <t>63% POLYESTER, 37% COTTON</t>
  </si>
  <si>
    <t>PS24MSL033</t>
  </si>
  <si>
    <t>BOUCLE OVERSHIRT</t>
  </si>
  <si>
    <t>428</t>
  </si>
  <si>
    <t>Rain Forest</t>
  </si>
  <si>
    <t>46% NYLON 23% ACRYLIC 15% POLYESTER 11%WOOL 3%ALPACA 2%METALLIC FIBER, LINING: 100% VISCOSE</t>
  </si>
  <si>
    <t>Tailoring</t>
  </si>
  <si>
    <t>Tailored Bottoms</t>
  </si>
  <si>
    <t>AMPAFO1004</t>
  </si>
  <si>
    <t>SEQUIN BOUCLE DBL PLT PANT</t>
  </si>
  <si>
    <t>90% POLYESTER 10% WOOL, LINING: 100% VISCOSE</t>
  </si>
  <si>
    <t>AMPAFO1011</t>
  </si>
  <si>
    <t>DBL PLT PANT</t>
  </si>
  <si>
    <t>058</t>
  </si>
  <si>
    <t>Stretch Limo</t>
  </si>
  <si>
    <t>100% VISCOSE, LINING: 100% VISCOSE</t>
  </si>
  <si>
    <t>AMPAFO1022</t>
  </si>
  <si>
    <t>CROSS HATCH DBL PLT PANT</t>
  </si>
  <si>
    <t>366</t>
  </si>
  <si>
    <t>Seacrest</t>
  </si>
  <si>
    <t>AMPAFO1027</t>
  </si>
  <si>
    <t>FLORAL DBL PLEATED PANT</t>
  </si>
  <si>
    <t>MPF016</t>
  </si>
  <si>
    <t>CRYSTAL TRIM TAILOR BAGGY PANT</t>
  </si>
  <si>
    <t>MPR092</t>
  </si>
  <si>
    <t>WOOL TAILORED BAGGY PANTS</t>
  </si>
  <si>
    <t>87% WOOL 13% NYLON</t>
  </si>
  <si>
    <t>SS23MAW007</t>
  </si>
  <si>
    <t>VISCOSE DBL PLEATED TROUSERS</t>
  </si>
  <si>
    <t>100% VISCOSE</t>
  </si>
  <si>
    <t>MPF093</t>
  </si>
  <si>
    <t>FLAIR TAILORED PANTS W/ BC</t>
  </si>
  <si>
    <t>MPF096</t>
  </si>
  <si>
    <t>CT TAILORED KICK FLARE W/ SH</t>
  </si>
  <si>
    <t>SS23MAW006</t>
  </si>
  <si>
    <t>VISCOSE FLARE PANTS</t>
  </si>
  <si>
    <t>Short</t>
  </si>
  <si>
    <t>AMSHCA1005</t>
  </si>
  <si>
    <t>COVERED SEQUIN LAYERED SHORT</t>
  </si>
  <si>
    <t>98% POLYESTER 2% ELASTANE, LINING: 100% VISCOSE</t>
  </si>
  <si>
    <t>PF23MPB029</t>
  </si>
  <si>
    <t>DOUBLE PLEAT SHORTS</t>
  </si>
  <si>
    <t>281</t>
  </si>
  <si>
    <t>Tan</t>
  </si>
  <si>
    <t>SS22MPB002</t>
  </si>
  <si>
    <t>TAILORED SHORT</t>
  </si>
  <si>
    <t>34% COTTON 21% VISCOSE 20% LINEN 15% NYLON 8% POLYESTER 2% ELASTANE</t>
  </si>
  <si>
    <t>Tailored Tops</t>
  </si>
  <si>
    <t>AMJAFO1002</t>
  </si>
  <si>
    <t>DB SLEEVELESS BLAZER</t>
  </si>
  <si>
    <t>AMSUFJ1001</t>
  </si>
  <si>
    <t>FLORAL DB BLAZER</t>
  </si>
  <si>
    <t>AMSUJT1001</t>
  </si>
  <si>
    <t>CROSS HATCH DB BLAZER</t>
  </si>
  <si>
    <t>MJF019</t>
  </si>
  <si>
    <t>BOILED WOOL DOUBLE BREASTD JKT</t>
  </si>
  <si>
    <t>70% WOOL 20% NYLON 10% CASHMER LINING: 100% VISCOSE</t>
  </si>
  <si>
    <t>PF23MJF014</t>
  </si>
  <si>
    <t>VERTICAL PLEATED DB BLAZER</t>
  </si>
  <si>
    <t>SS22MJF006</t>
  </si>
  <si>
    <t>LIGHT WEIGHT DB BLAZER</t>
  </si>
  <si>
    <t>SS22MJF010</t>
  </si>
  <si>
    <t>SS23MOS005</t>
  </si>
  <si>
    <t>RELAXED DB BLAZER</t>
  </si>
  <si>
    <t>Y0M12174VE</t>
  </si>
  <si>
    <t>Velvet Blazer</t>
  </si>
  <si>
    <t>54% CO, 35% MO, 8% PL, 3% PU Lapel: 100% SE Lining: 100% VI</t>
  </si>
  <si>
    <t>Knitwear</t>
  </si>
  <si>
    <t>Cardigan</t>
  </si>
  <si>
    <t>MKC001</t>
  </si>
  <si>
    <t>ALL OVER AMIRI CARDIGAN</t>
  </si>
  <si>
    <t>005</t>
  </si>
  <si>
    <t>Black/Natural</t>
  </si>
  <si>
    <t>MKC009</t>
  </si>
  <si>
    <t>EMBELLISHED MOHAIR CARDIGAN BC</t>
  </si>
  <si>
    <t>67% MOHAIR 28% NYLON 5% WOOL</t>
  </si>
  <si>
    <t>Y0M05194CC</t>
  </si>
  <si>
    <t>Tie Dye Cardigan</t>
  </si>
  <si>
    <t>AMDNIR1001</t>
  </si>
  <si>
    <t>BANDANA JACQUARD BASEBALL SHIRT</t>
  </si>
  <si>
    <t>AMDNIR1011</t>
  </si>
  <si>
    <t>AMIRI REPEAT PALM CAMP SHIRT</t>
  </si>
  <si>
    <t>AMDNIR1013</t>
  </si>
  <si>
    <t>AMIRI SUNFADED BASEBALL SHIRT</t>
  </si>
  <si>
    <t>100% COTTON, APPLIQUE: 100% COTTON</t>
  </si>
  <si>
    <t>AMLTIR1002</t>
  </si>
  <si>
    <t>PALM TREE LASER S/S SHIRT</t>
  </si>
  <si>
    <t>AMLTIR1007</t>
  </si>
  <si>
    <t>MA PERFORATED BASEBALL SHIRT</t>
  </si>
  <si>
    <t>614</t>
  </si>
  <si>
    <t>Sun Dried Tomato</t>
  </si>
  <si>
    <t>OVINE LEATHER</t>
  </si>
  <si>
    <t>AMSTBW1004</t>
  </si>
  <si>
    <t>AMIRI ARTS DISTRICT SILK SHIRT</t>
  </si>
  <si>
    <t>AMSTBW1008</t>
  </si>
  <si>
    <t>TWISTED PALMS BOWLING SHIRT</t>
  </si>
  <si>
    <t>AMSTCA1004</t>
  </si>
  <si>
    <t>MA BANDANA LINEN CAMP SHIRT</t>
  </si>
  <si>
    <t>70% LINEN, 30% COTTON</t>
  </si>
  <si>
    <t>AMSTCA1005</t>
  </si>
  <si>
    <t>TWISTED PALMS CAMP SHIRT</t>
  </si>
  <si>
    <t>53% LINEN, 47% COTTON</t>
  </si>
  <si>
    <t>AMSTCA1012</t>
  </si>
  <si>
    <t>MA PAISLEY L/S SHIRT</t>
  </si>
  <si>
    <t>AMSTDT1020</t>
  </si>
  <si>
    <t>CROWDED STRIPE POPLIN SHIRT</t>
  </si>
  <si>
    <t>34% COTTON 34% MODAL 32% VISCOSE</t>
  </si>
  <si>
    <t>AMSTFL1003</t>
  </si>
  <si>
    <t>AMIRI SHOTGUN FLANNEL</t>
  </si>
  <si>
    <t>AMSTIR1003</t>
  </si>
  <si>
    <t>PALM TREE BOWLING SHIRT</t>
  </si>
  <si>
    <t>AMSTIR1006</t>
  </si>
  <si>
    <t>ALL OVER PALM BOWLING SHIRT</t>
  </si>
  <si>
    <t>AMSTIR1012</t>
  </si>
  <si>
    <t>PALM TREE S/S POPLIN SHIRT</t>
  </si>
  <si>
    <t>AMSTIR1014</t>
  </si>
  <si>
    <t>MICRO MA PAISLEY S/S POPLIN SHIRT</t>
  </si>
  <si>
    <t>AW22MSL023</t>
  </si>
  <si>
    <t>AMIRI LEATHER APPLIQUE SHIRT</t>
  </si>
  <si>
    <t>90% WOOL, 10% NYLON</t>
  </si>
  <si>
    <t>AW22MSL025</t>
  </si>
  <si>
    <t>WES LANG BLOOD '38 SHIRT</t>
  </si>
  <si>
    <t>AW23MSL020</t>
  </si>
  <si>
    <t>ARYGLE PRINTED L/S SHIRT</t>
  </si>
  <si>
    <t>AW23MSL069</t>
  </si>
  <si>
    <t>BRUSHED WOOL DRESS SHIRT</t>
  </si>
  <si>
    <t>65% ALPACA, 35% WOOL</t>
  </si>
  <si>
    <t>AW23MSS016</t>
  </si>
  <si>
    <t>AMIRI RECORDS S/S SHIRT</t>
  </si>
  <si>
    <t>AW23MSS018</t>
  </si>
  <si>
    <t>ARYGLE PRINTED S/S SHIRT</t>
  </si>
  <si>
    <t>220</t>
  </si>
  <si>
    <t>Goji Berry</t>
  </si>
  <si>
    <t>AW23MSS036</t>
  </si>
  <si>
    <t>WOLF PRINT S/S SHIRT</t>
  </si>
  <si>
    <t>MDC002</t>
  </si>
  <si>
    <t>LASER CHECK SHIRT</t>
  </si>
  <si>
    <t>003</t>
  </si>
  <si>
    <t>MSL001</t>
  </si>
  <si>
    <t>SHOTGUN FLANNEL</t>
  </si>
  <si>
    <t>200</t>
  </si>
  <si>
    <t>Dark Brown</t>
  </si>
  <si>
    <t>50% CO 50% WV</t>
  </si>
  <si>
    <t>MSL005</t>
  </si>
  <si>
    <t>BLEACHED FLANNEL</t>
  </si>
  <si>
    <t>MSL0152</t>
  </si>
  <si>
    <t>DIP DYE SHADOW PLAID</t>
  </si>
  <si>
    <t>731</t>
  </si>
  <si>
    <t>Gold</t>
  </si>
  <si>
    <t>58% CO, 42% CV</t>
  </si>
  <si>
    <t>MSL024</t>
  </si>
  <si>
    <t>AMIRI APPLIQUE FLANNEL</t>
  </si>
  <si>
    <t>100% RAYON APPLIQUE: BOVINE LEATHER</t>
  </si>
  <si>
    <t>MSL048</t>
  </si>
  <si>
    <t>LOVE HEARTS STW PERFECT SHIRT</t>
  </si>
  <si>
    <t>MSS005</t>
  </si>
  <si>
    <t>FADED ALOHA SHORT SLEEVE SHIRT</t>
  </si>
  <si>
    <t>440</t>
  </si>
  <si>
    <t>Cyan</t>
  </si>
  <si>
    <t>MSS007</t>
  </si>
  <si>
    <t>RATTLESNAKE SHORT SLEEVE SHIRT</t>
  </si>
  <si>
    <t>PF22MDS001</t>
  </si>
  <si>
    <t>CAMO APPLIQUE DENIM SHIRT</t>
  </si>
  <si>
    <t>PF22MSL005</t>
  </si>
  <si>
    <t>BLEACH BANDANA PLAID</t>
  </si>
  <si>
    <t>51% COTTON, 49% TENCEL</t>
  </si>
  <si>
    <t>PF22MSL007</t>
  </si>
  <si>
    <t>RELAXED SHIRT</t>
  </si>
  <si>
    <t>66% CO 18% CO 16% CV</t>
  </si>
  <si>
    <t>PF22MSS003</t>
  </si>
  <si>
    <t>FLOWER AMIRI CAMP SHIRT</t>
  </si>
  <si>
    <t>PF23MLS001</t>
  </si>
  <si>
    <t>LEATHER BANDANA SHIRT</t>
  </si>
  <si>
    <t>PF23MSL010</t>
  </si>
  <si>
    <t>AMIRI GRADIENT L/S SHIRT</t>
  </si>
  <si>
    <t>PF23MSL011</t>
  </si>
  <si>
    <t>BLEACH AMIRI LOGO FLANNEL</t>
  </si>
  <si>
    <t>PF23MSS016</t>
  </si>
  <si>
    <t>CHEETAH PRINT BOWLING SHIRT</t>
  </si>
  <si>
    <t>PF23MSS022</t>
  </si>
  <si>
    <t>MA PAISLEY BOWLING SHIRT</t>
  </si>
  <si>
    <t>PF23MSS026</t>
  </si>
  <si>
    <t>AMIRI FLORAL BOWLING SHIRT</t>
  </si>
  <si>
    <t>PF23MSS035</t>
  </si>
  <si>
    <t>AMIRI BURNOUT BOWLING SHIRT</t>
  </si>
  <si>
    <t>PF23MSS040</t>
  </si>
  <si>
    <t>AMIRI FLORAL SHIRT</t>
  </si>
  <si>
    <t>PF23MSS041</t>
  </si>
  <si>
    <t>AMIRI ARTS DISTRICT SHIRT</t>
  </si>
  <si>
    <t>PS22MSL006</t>
  </si>
  <si>
    <t>AMIRI LOGO FLANNEL</t>
  </si>
  <si>
    <t>PS23MSL007</t>
  </si>
  <si>
    <t>AMIRI FORTUNE LS BOWLING SHIRT</t>
  </si>
  <si>
    <t>PS23MSL013</t>
  </si>
  <si>
    <t>PLAID SHIRT</t>
  </si>
  <si>
    <t>PS23MSS003</t>
  </si>
  <si>
    <t>TIE DYE BOWLING SHIRT</t>
  </si>
  <si>
    <t>PS23MSS006</t>
  </si>
  <si>
    <t>LANDSCAPE FRAME BOWLING SHIRT</t>
  </si>
  <si>
    <t>PS24MLS001</t>
  </si>
  <si>
    <t>LEATHER BANDANA S/S SHIRT</t>
  </si>
  <si>
    <t>PS24MSL008</t>
  </si>
  <si>
    <t>AMIRI SMOKE SHIRT</t>
  </si>
  <si>
    <t>PS24MSS007</t>
  </si>
  <si>
    <t>LEOPARD BOWLING SHIRT</t>
  </si>
  <si>
    <t>PS24MSS017</t>
  </si>
  <si>
    <t>CHECKERED SNAKE BOWLING SHIRT</t>
  </si>
  <si>
    <t>PXMLS004</t>
  </si>
  <si>
    <t>CORE SHADOW PLAID</t>
  </si>
  <si>
    <t>S0M06122FL</t>
  </si>
  <si>
    <t>Leopard Printed Flannel</t>
  </si>
  <si>
    <t>WLE</t>
  </si>
  <si>
    <t>White Leopard</t>
  </si>
  <si>
    <t>SS22MSD001</t>
  </si>
  <si>
    <t>HIBISCUS ZIP SHIRT</t>
  </si>
  <si>
    <t>942</t>
  </si>
  <si>
    <t>Clay</t>
  </si>
  <si>
    <t>SS22MSL008</t>
  </si>
  <si>
    <t>TAPESTRY LS BOWLING SHIRT</t>
  </si>
  <si>
    <t>SS22MSS012</t>
  </si>
  <si>
    <t>ZIG ZAG ROLLING PAPER SHIRT</t>
  </si>
  <si>
    <t>SS23MDS027</t>
  </si>
  <si>
    <t>AMIRI JACQUARD SNAP UP SS</t>
  </si>
  <si>
    <t>SS23MOL013</t>
  </si>
  <si>
    <t>TAPESTRY BANDANA SHIRT</t>
  </si>
  <si>
    <t>SS23MSS009</t>
  </si>
  <si>
    <t>ALL OVER PEGASUS BOWLING SHIRT</t>
  </si>
  <si>
    <t>SS23MSS010</t>
  </si>
  <si>
    <t>GRADIENT TAPE BOWLING SHIRT</t>
  </si>
  <si>
    <t>W0M04724PD</t>
  </si>
  <si>
    <t>Core Shadow Plaids</t>
  </si>
  <si>
    <t>BUR</t>
  </si>
  <si>
    <t>Burgundy</t>
  </si>
  <si>
    <t>OLV</t>
  </si>
  <si>
    <t>Olive</t>
  </si>
  <si>
    <t>PBU</t>
  </si>
  <si>
    <t>Petrol Blue</t>
  </si>
  <si>
    <t>Y0M06223JA</t>
  </si>
  <si>
    <t>Peacock Long Sleeve Shirt</t>
  </si>
  <si>
    <t>IVG</t>
  </si>
  <si>
    <t>Ivory/Green</t>
  </si>
  <si>
    <t>Y0M06224SE</t>
  </si>
  <si>
    <t>Tie Dye Shirt</t>
  </si>
  <si>
    <t>Y0M06226SE</t>
  </si>
  <si>
    <t>Jimi Hendrix SS Shirt</t>
  </si>
  <si>
    <t>YEL</t>
  </si>
  <si>
    <t>Y0M06227SE</t>
  </si>
  <si>
    <t>Bandana Reconstructed SS Shirt</t>
  </si>
  <si>
    <t>AQU</t>
  </si>
  <si>
    <t>Y0M06374PD</t>
  </si>
  <si>
    <t>AMIRI Printed Leaves Flannel</t>
  </si>
  <si>
    <t>Y0M06375PD</t>
  </si>
  <si>
    <t>Shadow Plaid</t>
  </si>
  <si>
    <t>Y0M06472PD</t>
  </si>
  <si>
    <t>Bandana Reconstructed Flannel</t>
  </si>
  <si>
    <t>LAV</t>
  </si>
  <si>
    <t>Lavendar</t>
  </si>
  <si>
    <t>PLI</t>
  </si>
  <si>
    <t>Pale Lime</t>
  </si>
  <si>
    <t>AMJYCW1030</t>
  </si>
  <si>
    <t>VINTAGE WAVE OVERSIZED CREW</t>
  </si>
  <si>
    <t>100% COTTON RIB: 95% COTTON 5% ELASTAN</t>
  </si>
  <si>
    <t>AMJYCW1032</t>
  </si>
  <si>
    <t>AMIRI PARADISE AIRBRUSH CREW</t>
  </si>
  <si>
    <t>100% COTTON, RIB: 99% COTTON 1% ELASTAN</t>
  </si>
  <si>
    <t>AW22MJG009</t>
  </si>
  <si>
    <t>WES LANG CHECKER SKULL CREW</t>
  </si>
  <si>
    <t>AW23MJL001</t>
  </si>
  <si>
    <t>MA BAR APPLIQUE LOGO CREW</t>
  </si>
  <si>
    <t>MJGC001</t>
  </si>
  <si>
    <t>ALM ALL LOVE CREW</t>
  </si>
  <si>
    <t>MJGC002</t>
  </si>
  <si>
    <t>ALM HEALTHY BODY CREW</t>
  </si>
  <si>
    <t>103</t>
  </si>
  <si>
    <t>Snow</t>
  </si>
  <si>
    <t>PF23MJG017</t>
  </si>
  <si>
    <t>VINTAGE SS TIGER CREW</t>
  </si>
  <si>
    <t>PS23MJG060</t>
  </si>
  <si>
    <t>CRYSTAL BALL TIE-DYE CREWNECK</t>
  </si>
  <si>
    <t>SS22MJG003</t>
  </si>
  <si>
    <t>ZIG ZAG SKETCH CREW</t>
  </si>
  <si>
    <t>SS22MJL015</t>
  </si>
  <si>
    <t>MA TIE DYE CREW</t>
  </si>
  <si>
    <t>Y0M02367TE</t>
  </si>
  <si>
    <t>Oversized Tie Dye Crew</t>
  </si>
  <si>
    <t>AMKNCW1001</t>
  </si>
  <si>
    <t>AMIRI REPEAT TIE DYE CREWNECK</t>
  </si>
  <si>
    <t>AMKNCW1003</t>
  </si>
  <si>
    <t>WAVY EMBELLISHED CREW</t>
  </si>
  <si>
    <t>258</t>
  </si>
  <si>
    <t>Summer Sand</t>
  </si>
  <si>
    <t>100% WOOL, EMBRODIERY 1:  GLASS BEADS, EMBROIDERY 2:  ACRYLIC SEUQUINS, EMBROIDERY 3: 100% POLYESTER THREAD</t>
  </si>
  <si>
    <t>AMKNCW1008</t>
  </si>
  <si>
    <t>EMBROIDERED HUMMINGBIRD CREW</t>
  </si>
  <si>
    <t>85% COTTON 15% CASHMERE</t>
  </si>
  <si>
    <t>AMKNCW1010</t>
  </si>
  <si>
    <t>PALM TREE CREW</t>
  </si>
  <si>
    <t>AMKNCW1013</t>
  </si>
  <si>
    <t>EMBROIDERED PALM TREE CREW</t>
  </si>
  <si>
    <t>AMKNCW1016</t>
  </si>
  <si>
    <t>CHERUB PALM TREE CREW</t>
  </si>
  <si>
    <t>AMKNCW1026</t>
  </si>
  <si>
    <t>AMIRI VINTAGE CASHMERE CREW</t>
  </si>
  <si>
    <t>AW22MKL005</t>
  </si>
  <si>
    <t>BLANKET STRIPE CREW</t>
  </si>
  <si>
    <t>AW22MKL014</t>
  </si>
  <si>
    <t>WES LANG SECRET CREWNECK</t>
  </si>
  <si>
    <t>892</t>
  </si>
  <si>
    <t>70% MERINO, 30% CASHMERE</t>
  </si>
  <si>
    <t>AW23MKL017</t>
  </si>
  <si>
    <t>AMIRI PREMIER CREW</t>
  </si>
  <si>
    <t>AW23MKL022</t>
  </si>
  <si>
    <t>ARGYLE JACQUARD CREW</t>
  </si>
  <si>
    <t>100% MERINO WOOL</t>
  </si>
  <si>
    <t>PF23MKL021</t>
  </si>
  <si>
    <t>MOHAIR CHEETAH CREW</t>
  </si>
  <si>
    <t>100% MERINO SUPERFINE 120'S 17.5 MIC, ANTI-SHRINKAGE</t>
  </si>
  <si>
    <t>PF23MKL032</t>
  </si>
  <si>
    <t>RAINBOW TIE DYE CREW</t>
  </si>
  <si>
    <t>PS24MKL019</t>
  </si>
  <si>
    <t>AMIRI SMOKE CREWNECK</t>
  </si>
  <si>
    <t>96% WOOL 4% COTTON</t>
  </si>
  <si>
    <t>SS23MKL001</t>
  </si>
  <si>
    <t>BAJA BANDANA CREW</t>
  </si>
  <si>
    <t>SS23MKL005</t>
  </si>
  <si>
    <t>ALOHA LANDSCAPE JACQUARD CREW</t>
  </si>
  <si>
    <t>SS23MKL011</t>
  </si>
  <si>
    <t>PRINTED RUNWAY LOGO CREW</t>
  </si>
  <si>
    <t>AMSTDT1006</t>
  </si>
  <si>
    <t>O/S TAB COLLAR COVERED SEQUIN SHIRT</t>
  </si>
  <si>
    <t>98% POLYESTER 2%ELASTANE,  EMBROIDERY: POLYESTER SEQUINS, LINING: 95% POLYESTER 5% ELASTANE</t>
  </si>
  <si>
    <t>MID STD</t>
  </si>
  <si>
    <t>AW23MSL027</t>
  </si>
  <si>
    <t>WARP MA DRESS SHIRT</t>
  </si>
  <si>
    <t>AW23MSL030</t>
  </si>
  <si>
    <t>AMIRI SCRIPT POPLIN SHIRT</t>
  </si>
  <si>
    <t>PS24MSL005</t>
  </si>
  <si>
    <t>AMIRI STACK PINSTRIPE SHIRT</t>
  </si>
  <si>
    <t>AMJYHD1002</t>
  </si>
  <si>
    <t>MA CORE LOGO SHOTGUN ZIP HOODIE</t>
  </si>
  <si>
    <t>AMJYHD1037</t>
  </si>
  <si>
    <t>AMIRI VINTAGE OVERSIZED HOODIE</t>
  </si>
  <si>
    <t>100% COTTON, RIB: 99% COTTON 1% ELASTAN, LINING: 100% TENCEL</t>
  </si>
  <si>
    <t>AMJYHD1057</t>
  </si>
  <si>
    <t>AMIRI SNAKE HOODIE</t>
  </si>
  <si>
    <t>706</t>
  </si>
  <si>
    <t>Black Red</t>
  </si>
  <si>
    <t>AW23MJH001</t>
  </si>
  <si>
    <t>CRYSTAL BANDANA HOODIE</t>
  </si>
  <si>
    <t>MJGH001</t>
  </si>
  <si>
    <t>ALM HEALTHY BODY HOODIE</t>
  </si>
  <si>
    <t>MJGH010</t>
  </si>
  <si>
    <t>TIE DYE ARTPATCH HOODIE</t>
  </si>
  <si>
    <t>PF22MJH001</t>
  </si>
  <si>
    <t>CHEMIST HOODIE</t>
  </si>
  <si>
    <t>PS23MJH001</t>
  </si>
  <si>
    <t>VELOUR HOODIE</t>
  </si>
  <si>
    <t>79% COTTON, 17% POLYESTER 3% NYLON, 1% ELASTANE</t>
  </si>
  <si>
    <t>PS24MJL016</t>
  </si>
  <si>
    <t>AMIRI STAGGERED LOGO HOODIE</t>
  </si>
  <si>
    <t>100%COTTON, RIB: 95% COTTON, 5% ELASTANE , LINING: 100% LYOCELL</t>
  </si>
  <si>
    <t>S0M02133TE</t>
  </si>
  <si>
    <t>Hearts Tie Dye Oversize Hoodie</t>
  </si>
  <si>
    <t>BHT</t>
  </si>
  <si>
    <t>Blue Tie Dye</t>
  </si>
  <si>
    <t>Y0M02369TE</t>
  </si>
  <si>
    <t>Oversized Bandana Recon Hoodie</t>
  </si>
  <si>
    <t>PF23MKH007</t>
  </si>
  <si>
    <t>BAJA STRIPE HOODIE</t>
  </si>
  <si>
    <t>PF23MKH010</t>
  </si>
  <si>
    <t>AMIRI FLORAL LOGO HOODIE</t>
  </si>
  <si>
    <t>PF23MKH011</t>
  </si>
  <si>
    <t>MA BLEACH PAISLEY HOODIE</t>
  </si>
  <si>
    <t>PF23MKH012</t>
  </si>
  <si>
    <t>EDEN ROCK HOODIE</t>
  </si>
  <si>
    <t>PF23MKL030</t>
  </si>
  <si>
    <t>BAJA TIE DYE HOODIE</t>
  </si>
  <si>
    <t>541</t>
  </si>
  <si>
    <t>Blue/Green</t>
  </si>
  <si>
    <t>PS23MKH001</t>
  </si>
  <si>
    <t>SPACE DYE HOODIE</t>
  </si>
  <si>
    <t>PS23MKH007</t>
  </si>
  <si>
    <t>CRYSTAL BALL HOODIE</t>
  </si>
  <si>
    <t>100% RECYCLED CASHMERE</t>
  </si>
  <si>
    <t>PS23MKH011</t>
  </si>
  <si>
    <t>TIE DYE HOODIE</t>
  </si>
  <si>
    <t>Y0M05197CR</t>
  </si>
  <si>
    <t>Quilted Baja Hoodie</t>
  </si>
  <si>
    <t>Polo</t>
  </si>
  <si>
    <t>AMJYPO1007</t>
  </si>
  <si>
    <t>AMIRI WAVE BAJA STRIPE POLO</t>
  </si>
  <si>
    <t>100%COTTON, RIB: 100%COTTON</t>
  </si>
  <si>
    <t>AMKNPO1001</t>
  </si>
  <si>
    <t>BANDANA POLO</t>
  </si>
  <si>
    <t>AMKNPO1004</t>
  </si>
  <si>
    <t>WAVY EMBELLISHED POLO</t>
  </si>
  <si>
    <t>AMKNPO1005</t>
  </si>
  <si>
    <t>STRIPED POLO</t>
  </si>
  <si>
    <t>AMKNPO1009</t>
  </si>
  <si>
    <t>WAFFLE STITCH POLO</t>
  </si>
  <si>
    <t>68% COTTON 20% POLYAMIDE 12% LINEN</t>
  </si>
  <si>
    <t>AMKNPO1038</t>
  </si>
  <si>
    <t>AMIRI PARADISE CROCHET POLO</t>
  </si>
  <si>
    <t>AMKNPO1039</t>
  </si>
  <si>
    <t>AMIRI SURF CLUB CROCHET POLO</t>
  </si>
  <si>
    <t>AW23MKS008</t>
  </si>
  <si>
    <t>ARGYLE JACQUARD S/S POLO</t>
  </si>
  <si>
    <t>MKF002</t>
  </si>
  <si>
    <t>SS POLO / CONTRAST PIPING</t>
  </si>
  <si>
    <t>PS24MKS005</t>
  </si>
  <si>
    <t>BANDANA S/S POLO</t>
  </si>
  <si>
    <t>66% VISCOSE 34% NYLON</t>
  </si>
  <si>
    <t>SS22MKL001</t>
  </si>
  <si>
    <t>BRAIDED BANDANA BUTTON UP</t>
  </si>
  <si>
    <t>SS22MKS005</t>
  </si>
  <si>
    <t>FLORAL MESH POLO</t>
  </si>
  <si>
    <t>Tank</t>
  </si>
  <si>
    <t>AMKNTT1001</t>
  </si>
  <si>
    <t>WAFFLE STITCH TANK</t>
  </si>
  <si>
    <t>65% COTTON 20% POLYAMIDE 15% LINEN</t>
  </si>
  <si>
    <t>AMKNTT1002</t>
  </si>
  <si>
    <t>FLORAL GILET</t>
  </si>
  <si>
    <t>145</t>
  </si>
  <si>
    <t>Alabaster White</t>
  </si>
  <si>
    <t>Y0M05506CR</t>
  </si>
  <si>
    <t>Crochet Tank Top</t>
  </si>
  <si>
    <t>AMJYTE1068</t>
  </si>
  <si>
    <t>VINTAGE WAVE L/S TEE</t>
  </si>
  <si>
    <t>100% COTTON, RIB: 100% COTTON</t>
  </si>
  <si>
    <t>AW22MJG004</t>
  </si>
  <si>
    <t>EVERYTHING TEE</t>
  </si>
  <si>
    <t>009</t>
  </si>
  <si>
    <t>Black/Red</t>
  </si>
  <si>
    <t>AW23MJG016</t>
  </si>
  <si>
    <t>AMIRI ARTS DISTRICT TEE</t>
  </si>
  <si>
    <t>226</t>
  </si>
  <si>
    <t>VANILLA ICE</t>
  </si>
  <si>
    <t>MJLT007</t>
  </si>
  <si>
    <t>CORE LOGO TIE DYE TEE</t>
  </si>
  <si>
    <t>491</t>
  </si>
  <si>
    <t>Surf/Black/Blanc</t>
  </si>
  <si>
    <t>Y0M03353CJ</t>
  </si>
  <si>
    <t>Jimi Hendrix Bleached Tee</t>
  </si>
  <si>
    <t>AW23MKS011</t>
  </si>
  <si>
    <t>MA SWIRL KNIT TEE</t>
  </si>
  <si>
    <t>PF23MKS008</t>
  </si>
  <si>
    <t>FLORAL AMIRI LOGO TEE</t>
  </si>
  <si>
    <t>Y0M05179CC</t>
  </si>
  <si>
    <t>Tie Dye Knitted Tee</t>
  </si>
  <si>
    <t>Turtleneck</t>
  </si>
  <si>
    <t>AW22MKL015</t>
  </si>
  <si>
    <t>SOLID TURTLENECK</t>
  </si>
  <si>
    <t>80% MERINO WOOL 20% SILK</t>
  </si>
  <si>
    <t>WOMENS</t>
  </si>
  <si>
    <t>PF23WCL002</t>
  </si>
  <si>
    <t>MICRO MA BAG</t>
  </si>
  <si>
    <t>863</t>
  </si>
  <si>
    <t>Natural/Denim</t>
  </si>
  <si>
    <t>PS22WFB001</t>
  </si>
  <si>
    <t>CREPE LUG COMBAT BOOT</t>
  </si>
  <si>
    <t>140</t>
  </si>
  <si>
    <t>Off White/Off White</t>
  </si>
  <si>
    <t>W SHOES</t>
  </si>
  <si>
    <t>AWFOSR1016</t>
  </si>
  <si>
    <t>STARS LOW</t>
  </si>
  <si>
    <t>133</t>
  </si>
  <si>
    <t>White Pink</t>
  </si>
  <si>
    <t>UPPER :BOVINE LEATHER, LINING: BOVINE LEATHER, SOLE: 100% RUBBER</t>
  </si>
  <si>
    <t>AWFOSR1020</t>
  </si>
  <si>
    <t>TWO-TONE SKEL TOP LOW</t>
  </si>
  <si>
    <t>521</t>
  </si>
  <si>
    <t>Blue White Grey</t>
  </si>
  <si>
    <t>UPPER :100% COW LEATHER  UPPER : 100% GOAT LEATHER UPPER : 100% Tetoron</t>
  </si>
  <si>
    <t>AWFOSR1037</t>
  </si>
  <si>
    <t>SHIMMER SKEL TOP LOW</t>
  </si>
  <si>
    <t>PF23WFS004</t>
  </si>
  <si>
    <t>SKELTOP LOW</t>
  </si>
  <si>
    <t>PF23WFS007</t>
  </si>
  <si>
    <t>114</t>
  </si>
  <si>
    <t>White/Green</t>
  </si>
  <si>
    <t>PS23WFS007</t>
  </si>
  <si>
    <t>STARS COURT LOW</t>
  </si>
  <si>
    <t>Slip On</t>
  </si>
  <si>
    <t>PS23WFS006</t>
  </si>
  <si>
    <t>SKEL TOP MULE SHEARLING</t>
  </si>
  <si>
    <t>Dress</t>
  </si>
  <si>
    <t>Activewear</t>
  </si>
  <si>
    <t>AWAWRS1002</t>
  </si>
  <si>
    <t>MA SEAMLESS CUT-OUT MINI DRESS</t>
  </si>
  <si>
    <t>608</t>
  </si>
  <si>
    <t>Flamingo Pink</t>
  </si>
  <si>
    <t>100% POLYAMIDE NYLON</t>
  </si>
  <si>
    <t>PS23WKD001</t>
  </si>
  <si>
    <t>KNIT DRESS</t>
  </si>
  <si>
    <t>100% POLYPROPYLENE</t>
  </si>
  <si>
    <t>Legging</t>
  </si>
  <si>
    <t>PF23WKP006</t>
  </si>
  <si>
    <t>SEAMLESS LEGGINGS</t>
  </si>
  <si>
    <t>91% PA, 9% EA</t>
  </si>
  <si>
    <t>PS23WKP003</t>
  </si>
  <si>
    <t>KNIT PANTS</t>
  </si>
  <si>
    <t>PS24WAP002</t>
  </si>
  <si>
    <t>AMIRI BURNOUT LEGGINGS</t>
  </si>
  <si>
    <t>78%POLYESTER 22 % ELASTANE</t>
  </si>
  <si>
    <t>PS24WKP008</t>
  </si>
  <si>
    <t>RIBBED SEAMLESS LEGGINGS</t>
  </si>
  <si>
    <t>67% POLYPROPYLENE 26% POLYAMIDE 7% ELASTANE</t>
  </si>
  <si>
    <t>PF23WKB009</t>
  </si>
  <si>
    <t>SEAMLESS BIKER SHORTS</t>
  </si>
  <si>
    <t>PS23WKB001</t>
  </si>
  <si>
    <t>BIKER SHORTS</t>
  </si>
  <si>
    <t>Bodysuit</t>
  </si>
  <si>
    <t>PS23WKT001</t>
  </si>
  <si>
    <t>KNIT BODY SUIT</t>
  </si>
  <si>
    <t>Bra</t>
  </si>
  <si>
    <t>PS23WKU001</t>
  </si>
  <si>
    <t>CUT OUT BRA</t>
  </si>
  <si>
    <t>PS23WKU002</t>
  </si>
  <si>
    <t>TRIANGLE BRA</t>
  </si>
  <si>
    <t>Top</t>
  </si>
  <si>
    <t>PF23WKS014</t>
  </si>
  <si>
    <t>SEAMLESS KNIT SHIRT</t>
  </si>
  <si>
    <t>PF23WKS025</t>
  </si>
  <si>
    <t>SEAMLESS MOCK NECK TOP</t>
  </si>
  <si>
    <t>PS23WKS001</t>
  </si>
  <si>
    <t>KNIT TOP</t>
  </si>
  <si>
    <t>PS23WKS002</t>
  </si>
  <si>
    <t>KNIT SHIRT</t>
  </si>
  <si>
    <t>PS24WAT003</t>
  </si>
  <si>
    <t>AMIRI BURNOUT MOCK NECK TOP</t>
  </si>
  <si>
    <t>PS24WKS016</t>
  </si>
  <si>
    <t>RIBBED SEAMLESS S/S TOP</t>
  </si>
  <si>
    <t>AWDNGG1001</t>
  </si>
  <si>
    <t>BAGGY MX3</t>
  </si>
  <si>
    <t>512</t>
  </si>
  <si>
    <t>True Blue</t>
  </si>
  <si>
    <t>PS22WDS008</t>
  </si>
  <si>
    <t>HYBRID WIDE</t>
  </si>
  <si>
    <t>483</t>
  </si>
  <si>
    <t>Clay Indigo/Sky Indigo</t>
  </si>
  <si>
    <t>PS22WDS011</t>
  </si>
  <si>
    <t>CURVED LEG JEAN</t>
  </si>
  <si>
    <t>PS24WDF006</t>
  </si>
  <si>
    <t>BAGGY MOTOCROSS PANT</t>
  </si>
  <si>
    <t>291</t>
  </si>
  <si>
    <t>Worn Indigo</t>
  </si>
  <si>
    <t>AW23WKP008</t>
  </si>
  <si>
    <t>MA SWIRL PANT</t>
  </si>
  <si>
    <t>PF23WPF005</t>
  </si>
  <si>
    <t>WIDE LEG DOUBLE PLEATED PANT</t>
  </si>
  <si>
    <t>54% CUPRO, 46% VISCOSE</t>
  </si>
  <si>
    <t>W RTW</t>
  </si>
  <si>
    <t>PS22WPF004</t>
  </si>
  <si>
    <t>WIDE LEG TROUSER</t>
  </si>
  <si>
    <t>AW23WDF003</t>
  </si>
  <si>
    <t>BAGGY CARGO JEAN</t>
  </si>
  <si>
    <t>497</t>
  </si>
  <si>
    <t>AWDNCG1001</t>
  </si>
  <si>
    <t>PF22WDF017</t>
  </si>
  <si>
    <t>CARGO WIDE</t>
  </si>
  <si>
    <t>PF22WDF019</t>
  </si>
  <si>
    <t>CARGO LOOSE STRAIGHT</t>
  </si>
  <si>
    <t>351</t>
  </si>
  <si>
    <t>Olive Green</t>
  </si>
  <si>
    <t>AW23WPF016</t>
  </si>
  <si>
    <t>WIDE LEG CARGO PANT</t>
  </si>
  <si>
    <t>PF22WPF006</t>
  </si>
  <si>
    <t>845</t>
  </si>
  <si>
    <t>Light Khaki</t>
  </si>
  <si>
    <t>100% WV</t>
  </si>
  <si>
    <t>PF22WPF010</t>
  </si>
  <si>
    <t>901</t>
  </si>
  <si>
    <t>Camo</t>
  </si>
  <si>
    <t>70% CO, 30% PA</t>
  </si>
  <si>
    <t>PF23WPB003</t>
  </si>
  <si>
    <t>CAMO BAGGY CARGO TROUSER</t>
  </si>
  <si>
    <t>526</t>
  </si>
  <si>
    <t>Green Camo</t>
  </si>
  <si>
    <t>PS23WPF005</t>
  </si>
  <si>
    <t>WIDE LEG CARGO</t>
  </si>
  <si>
    <t>90% COTTON 10% PA</t>
  </si>
  <si>
    <t>886</t>
  </si>
  <si>
    <t>Fuschia</t>
  </si>
  <si>
    <t>PS24WLP001</t>
  </si>
  <si>
    <t>CARGO LOOSE</t>
  </si>
  <si>
    <t>PS22WDS073</t>
  </si>
  <si>
    <t>CARPENTER</t>
  </si>
  <si>
    <t>482</t>
  </si>
  <si>
    <t>Clay Indigo/Deep Classic</t>
  </si>
  <si>
    <t>PS22WDS070</t>
  </si>
  <si>
    <t>HYBRID BOOTLEG W/ LEATHER</t>
  </si>
  <si>
    <t>100% COTTON BOVINE LEATHER</t>
  </si>
  <si>
    <t>064</t>
  </si>
  <si>
    <t>Sky Indigo/Black</t>
  </si>
  <si>
    <t>AW23WAW089</t>
  </si>
  <si>
    <t>AWJYSP1011</t>
  </si>
  <si>
    <t>AMIRI FLARE SWEATPANT</t>
  </si>
  <si>
    <t>AWKNSP1001</t>
  </si>
  <si>
    <t>FLARE KNIT PANT</t>
  </si>
  <si>
    <t>PF22WLP003</t>
  </si>
  <si>
    <t>CARGO FLARE</t>
  </si>
  <si>
    <t>PS23WLP007</t>
  </si>
  <si>
    <t>HYBRID FLARE</t>
  </si>
  <si>
    <t>884</t>
  </si>
  <si>
    <t>Classic Deep Indigo/Black</t>
  </si>
  <si>
    <t>97% COTTON, 3% ELASTANE 100% LAMB</t>
  </si>
  <si>
    <t>PS23WLP002</t>
  </si>
  <si>
    <t>FLARE LEGGING</t>
  </si>
  <si>
    <t>PS22WDS071</t>
  </si>
  <si>
    <t>CONTRAST SKINNY W/ LEATHER</t>
  </si>
  <si>
    <t>093</t>
  </si>
  <si>
    <t>Aged Black/Black Leather</t>
  </si>
  <si>
    <t>97% CO 3% EA BOVINE LEATHER</t>
  </si>
  <si>
    <t>PS22WDS052</t>
  </si>
  <si>
    <t>HYBRID STRAIGHT W/ LEATHER</t>
  </si>
  <si>
    <t>PS24WDF013</t>
  </si>
  <si>
    <t>DISTRESSED STRAIGHT</t>
  </si>
  <si>
    <t>AWJYSP1005</t>
  </si>
  <si>
    <t>STACKED AMIRI BAGGY SWEATPANT</t>
  </si>
  <si>
    <t>PF22WJP003</t>
  </si>
  <si>
    <t>HYBRID SWEATPANT</t>
  </si>
  <si>
    <t>821</t>
  </si>
  <si>
    <t>Dark Vein/Navy</t>
  </si>
  <si>
    <t>928</t>
  </si>
  <si>
    <t>Vintage Indigo/Alabaster</t>
  </si>
  <si>
    <t>PF22WJP004</t>
  </si>
  <si>
    <t>971</t>
  </si>
  <si>
    <t>Satin Black/Black</t>
  </si>
  <si>
    <t>PS22WJP002</t>
  </si>
  <si>
    <t>HYBRID BAGGY SWEATPANTS</t>
  </si>
  <si>
    <t>PS22WJP003</t>
  </si>
  <si>
    <t>WIDE LEG SWEATPANTS</t>
  </si>
  <si>
    <t>032</t>
  </si>
  <si>
    <t>Heather Grey</t>
  </si>
  <si>
    <t>PS22WKP024</t>
  </si>
  <si>
    <t>RIB SWEATPANTS</t>
  </si>
  <si>
    <t>PS23WJP004</t>
  </si>
  <si>
    <t>SPOT TIE DYE SWEATPANT</t>
  </si>
  <si>
    <t>PS23WJP009</t>
  </si>
  <si>
    <t>STARS FLARE SWEATPANT</t>
  </si>
  <si>
    <t>PS23WKP001</t>
  </si>
  <si>
    <t>SPACE DYE BANDANA PANTS</t>
  </si>
  <si>
    <t>100% ORGANIC COTTON 85% COTTON, 15% CASHMERE</t>
  </si>
  <si>
    <t>PS23WKP002</t>
  </si>
  <si>
    <t>TIE DYE FLARE SWEATPANTS</t>
  </si>
  <si>
    <t>PS24WKP003</t>
  </si>
  <si>
    <t>AMIRI STACK CARGO SWEATPANT</t>
  </si>
  <si>
    <t>50% COTTON 50% CASHMERE</t>
  </si>
  <si>
    <t>AWPATP1001</t>
  </si>
  <si>
    <t>BOUCLE HYBRID TRACK PANT</t>
  </si>
  <si>
    <t>44% COTTON, 13% ACRYLIC, 9% VISCOSE, 20% POLYESTER, 9% NYLON, 5% LINEN, TRIM: 100%COTTON, LINING: 100% LYOCELL</t>
  </si>
  <si>
    <t>PS23WPF004</t>
  </si>
  <si>
    <t>HYBRID TRACK PANT</t>
  </si>
  <si>
    <t>Boxer</t>
  </si>
  <si>
    <t>PF23WPB014</t>
  </si>
  <si>
    <t>AMIRI TAPE BOXER SHORTS</t>
  </si>
  <si>
    <t>PS24WPB002</t>
  </si>
  <si>
    <t>CHAMPAGNE BOXER SHORT</t>
  </si>
  <si>
    <t>Boyfriend</t>
  </si>
  <si>
    <t>AWSHCA1001</t>
  </si>
  <si>
    <t>CRYSTAL BOUCLE SHORT</t>
  </si>
  <si>
    <t>57% COTTON, 24% POLYESTER, 8%METALLIC POLYESTER, 5% METALISED POLYESTER, 2% POLYAMIDE, 2%VISCOSE, 1%LINEN, 1% ACRYLIC, 100% VISCOSE</t>
  </si>
  <si>
    <t>AWSHCA1004</t>
  </si>
  <si>
    <t>AMIRI STAGGERED STRIPE SHORT</t>
  </si>
  <si>
    <t>PF23WPB009</t>
  </si>
  <si>
    <t>CHEETAH SILK SHORT</t>
  </si>
  <si>
    <t>SS23WPB016</t>
  </si>
  <si>
    <t>PF23WLP003</t>
  </si>
  <si>
    <t>LEATHER BANDANA BOXER SHORT</t>
  </si>
  <si>
    <t>AWJYSH1001</t>
  </si>
  <si>
    <t>AMIRI CORE LOGO SWEATSHORT</t>
  </si>
  <si>
    <t>AWJYSH1004</t>
  </si>
  <si>
    <t>AMIRI FILIGREE SWEATSHORT</t>
  </si>
  <si>
    <t>PF23WKB001</t>
  </si>
  <si>
    <t>BANDANA SHORTS</t>
  </si>
  <si>
    <t>PF23WKB014</t>
  </si>
  <si>
    <t>SWEATER KNIT SHORTS</t>
  </si>
  <si>
    <t>PF23WKB021</t>
  </si>
  <si>
    <t>Skirt</t>
  </si>
  <si>
    <t>Skirts</t>
  </si>
  <si>
    <t>Midi</t>
  </si>
  <si>
    <t>AWSKCA1003</t>
  </si>
  <si>
    <t>WAVEY EMBELLISHED MIDI SKIRT</t>
  </si>
  <si>
    <t>Mini</t>
  </si>
  <si>
    <t>AWSKCA1004</t>
  </si>
  <si>
    <t>VERTICAL AMIRI STRIPE SKIRT</t>
  </si>
  <si>
    <t>Dresses</t>
  </si>
  <si>
    <t>PS24WKL001</t>
  </si>
  <si>
    <t>BANDANA MOCK NECK MINI DRESS</t>
  </si>
  <si>
    <t>AW23WOS002</t>
  </si>
  <si>
    <t>OVERSIZED FAUX FUR JACKET</t>
  </si>
  <si>
    <t>PS24WJ013</t>
  </si>
  <si>
    <t>CHAMPAGNE WORKMAN JACKET</t>
  </si>
  <si>
    <t>100% COTTON , LINING: 100% VISCOSE</t>
  </si>
  <si>
    <t>PF23WDF040</t>
  </si>
  <si>
    <t>CROPPED BOMBER JACKET</t>
  </si>
  <si>
    <t>550</t>
  </si>
  <si>
    <t>Vintage Light Blue</t>
  </si>
  <si>
    <t>Cadet</t>
  </si>
  <si>
    <t>PS24WJ012</t>
  </si>
  <si>
    <t>CAMO WORKMAN JACKET</t>
  </si>
  <si>
    <t>306</t>
  </si>
  <si>
    <t>Puffer</t>
  </si>
  <si>
    <t>PF22WKL011</t>
  </si>
  <si>
    <t>KNIT PUFFER JACKET</t>
  </si>
  <si>
    <t>PF22WOS012</t>
  </si>
  <si>
    <t>QUILTED PUFFER</t>
  </si>
  <si>
    <t>PS22WOS008</t>
  </si>
  <si>
    <t>SHORT DOWN JACKET</t>
  </si>
  <si>
    <t>100% NYLON LINING: 100% NYLON TOP: OVINE LEATHER PADDING: GOOSE DOWN</t>
  </si>
  <si>
    <t>PF22WOL004</t>
  </si>
  <si>
    <t>FUR COAT</t>
  </si>
  <si>
    <t>PS22WCF001</t>
  </si>
  <si>
    <t>CASHMERE SINGLE BREASTED COAT</t>
  </si>
  <si>
    <t>100% CASHMERE LINING :100% VISCOSE</t>
  </si>
  <si>
    <t>PS22WCF005</t>
  </si>
  <si>
    <t>OVERSIZED SB COAT W/ FILL</t>
  </si>
  <si>
    <t>100% PA FILL: 100% POLYESTER LINING: 100% NYLON</t>
  </si>
  <si>
    <t>PF23WJF010</t>
  </si>
  <si>
    <t>CHAMBRAY RETRO TRACK JACKET</t>
  </si>
  <si>
    <t>PS23WJF005</t>
  </si>
  <si>
    <t>HYBRID TRACK JACKET</t>
  </si>
  <si>
    <t>Trench</t>
  </si>
  <si>
    <t>PS22WCF010</t>
  </si>
  <si>
    <t>TRENCH COAT</t>
  </si>
  <si>
    <t>PS22WLJ006</t>
  </si>
  <si>
    <t>STRONG SHOULDER TRUCKER</t>
  </si>
  <si>
    <t>AWOUVY1001</t>
  </si>
  <si>
    <t>BOUCLE VARSITY JACKET</t>
  </si>
  <si>
    <t>61% COTTON, 10% POLYURETHANE, 13% POLYAMIDE, 6% ACRYLIC, 6% POLYESTER, 4% MOHAIR, FILL: 100% POLYESTER, SLEEVES: BOVINE LEATHER, RIB: 50%WOOL 45% ACRYLIC 3%POLYAMIDE 2%ELASTANE, LINING: 100% VISCOSE</t>
  </si>
  <si>
    <t>AWOUVY1002</t>
  </si>
  <si>
    <t>944</t>
  </si>
  <si>
    <t>Heather Pink</t>
  </si>
  <si>
    <t>AWOUVY1003</t>
  </si>
  <si>
    <t>PF22WOS009</t>
  </si>
  <si>
    <t>PS22WOS006</t>
  </si>
  <si>
    <t>PS24WOS003</t>
  </si>
  <si>
    <t>STARS VARSITY JACKET</t>
  </si>
  <si>
    <t>75% WOOL 25% NYLON, TRIM: BOVINE LEATHER, RIB: 49% VIRGIN WOOL, 48% ACRYLIC, 2%NYLON, 1% ELASTANE, LINING: 100% VISCOSE</t>
  </si>
  <si>
    <t>PS24WOS008</t>
  </si>
  <si>
    <t>STAGGERED VARSITY JACKET</t>
  </si>
  <si>
    <t>70% WOOL 30% NYLON, TRIM: BOVINE LEATHER, RIB: 49% VIRGIN WOOL, 48% ACRYLIC, 2%NYLON, 1% ELASTANE, LINING: 100% VISCOSE</t>
  </si>
  <si>
    <t>SS23WOS026</t>
  </si>
  <si>
    <t>Vest</t>
  </si>
  <si>
    <t>PS23WLJ003</t>
  </si>
  <si>
    <t>SHRUNKEN VEST</t>
  </si>
  <si>
    <t>SS23WAW007</t>
  </si>
  <si>
    <t>PF23WJF023</t>
  </si>
  <si>
    <t>DOUBLE BREAST BLAZER</t>
  </si>
  <si>
    <t>PS22WJR002</t>
  </si>
  <si>
    <t>OVERSIZED DB BLAZER</t>
  </si>
  <si>
    <t>60% CO 28% WO 12% PES LINING: 100% VI</t>
  </si>
  <si>
    <t>PS22WJR004</t>
  </si>
  <si>
    <t>100% WOOL LINING: 100% VISCOSE</t>
  </si>
  <si>
    <t>PS23WJF003</t>
  </si>
  <si>
    <t>DOUBLE BREASTED BLAZER</t>
  </si>
  <si>
    <t>PF22WJF007</t>
  </si>
  <si>
    <t>OVERSIZED BLAZER</t>
  </si>
  <si>
    <t>PF23WJF005</t>
  </si>
  <si>
    <t>SINGLE BREASTED BLAZER</t>
  </si>
  <si>
    <t>SS23WKS004</t>
  </si>
  <si>
    <t>OPEN CABLE GILET</t>
  </si>
  <si>
    <t>67% SUPER KID MOHAIR 28% NYLON, 5% WOOL</t>
  </si>
  <si>
    <t>AWKNTT1001</t>
  </si>
  <si>
    <t>WAVEY EMBELLISHED BANDEAU TOP</t>
  </si>
  <si>
    <t>PF23WKS006</t>
  </si>
  <si>
    <t>SWEATER KNIT BRALETTE</t>
  </si>
  <si>
    <t>PS22WKC010</t>
  </si>
  <si>
    <t>FEATHER CARDIGAN</t>
  </si>
  <si>
    <t>90% MOHAIR 10% POLYAMIDE</t>
  </si>
  <si>
    <t>PF22WDS001</t>
  </si>
  <si>
    <t>WORKWEAR SHIRT</t>
  </si>
  <si>
    <t>PF23WSL004</t>
  </si>
  <si>
    <t>AMIRI TAPE DRESS SHIRT</t>
  </si>
  <si>
    <t>PF23WSS003</t>
  </si>
  <si>
    <t>CHEETAH S/S SILK SHIRT</t>
  </si>
  <si>
    <t>PS22WLS008</t>
  </si>
  <si>
    <t>PS22WLS010</t>
  </si>
  <si>
    <t>PS24WSS001</t>
  </si>
  <si>
    <t>CHAMPAGNE SILK SHIRT</t>
  </si>
  <si>
    <t>SS23WSS009</t>
  </si>
  <si>
    <t>AW23WJC002</t>
  </si>
  <si>
    <t>MA BAR CROPPED CREW WITH RIB</t>
  </si>
  <si>
    <t>PF23WJC009</t>
  </si>
  <si>
    <t>VINTAGE TIGER CREWNECK</t>
  </si>
  <si>
    <t>PS22WJC003</t>
  </si>
  <si>
    <t>CREWNECK</t>
  </si>
  <si>
    <t>AW23WKL004</t>
  </si>
  <si>
    <t>MA SWIRL L/S CROP TOP</t>
  </si>
  <si>
    <t>PF22WKL013</t>
  </si>
  <si>
    <t>CAMO OVERSIZED CREW</t>
  </si>
  <si>
    <t>32% ALPACA, 12% MERINO 22% POLYAMIDE, 34% ACRYLIC</t>
  </si>
  <si>
    <t>PS22WKL007</t>
  </si>
  <si>
    <t>SLIM CREWNECK</t>
  </si>
  <si>
    <t>PS24WKL009</t>
  </si>
  <si>
    <t>AMIRI STACK CROPPED CREWNECK</t>
  </si>
  <si>
    <t>AW23WSL038</t>
  </si>
  <si>
    <t>SEQUIN FRINGE SHIRT</t>
  </si>
  <si>
    <t>AWJYHD1001</t>
  </si>
  <si>
    <t>AMIRI CORE LOGO HOODIE</t>
  </si>
  <si>
    <t>100%COTTON, RIB: 95: COTTON 5% ELASTANE, LINING: 100% LYOCELL</t>
  </si>
  <si>
    <t>AWJYHD1010</t>
  </si>
  <si>
    <t>AMIRI VINTAGE HOODIE</t>
  </si>
  <si>
    <t>PF22WJH003</t>
  </si>
  <si>
    <t>HYBRID ZIP UP HOODIE</t>
  </si>
  <si>
    <t>PF22WJH004</t>
  </si>
  <si>
    <t>CROPPED HOODIE</t>
  </si>
  <si>
    <t>889</t>
  </si>
  <si>
    <t>Olive Green Tie Dye</t>
  </si>
  <si>
    <t>PF22WJH007</t>
  </si>
  <si>
    <t>MA CROPPED HOODIE</t>
  </si>
  <si>
    <t>PF22WJL003</t>
  </si>
  <si>
    <t>OVERSIZED HOODIE</t>
  </si>
  <si>
    <t>PF23WJH009</t>
  </si>
  <si>
    <t>CRYSTAL EMBELLISHED MA HOODIE</t>
  </si>
  <si>
    <t>PS22WJH002</t>
  </si>
  <si>
    <t>PS23WJG010</t>
  </si>
  <si>
    <t>STARS CROPPED HOODIE</t>
  </si>
  <si>
    <t>AW23WKH001</t>
  </si>
  <si>
    <t>MA SWIRL HOODIE</t>
  </si>
  <si>
    <t>PF22WKH003</t>
  </si>
  <si>
    <t>BANDANA OVERSIZED HOODIE</t>
  </si>
  <si>
    <t>288</t>
  </si>
  <si>
    <t>Taupe</t>
  </si>
  <si>
    <t>PF23WKH001</t>
  </si>
  <si>
    <t>BANDANA HOODIE</t>
  </si>
  <si>
    <t>PS22WKL052</t>
  </si>
  <si>
    <t>OVERSIZED RIB HOODIE</t>
  </si>
  <si>
    <t>PS23WKH001</t>
  </si>
  <si>
    <t>SPACE DYE BANDANA HOODIE</t>
  </si>
  <si>
    <t>PS23WKH002</t>
  </si>
  <si>
    <t>AWKNPO1001</t>
  </si>
  <si>
    <t>VERTICAL AMIRI KNIT POLO</t>
  </si>
  <si>
    <t>Shirt</t>
  </si>
  <si>
    <t>PF23WKS021</t>
  </si>
  <si>
    <t>EDEN ROCK CROCHET SHIRT</t>
  </si>
  <si>
    <t>Short Sleeve</t>
  </si>
  <si>
    <t>PS22WLS006</t>
  </si>
  <si>
    <t>LEATHER STRONG SHOULDER TEE</t>
  </si>
  <si>
    <t>AWJYTT1002</t>
  </si>
  <si>
    <t>RIB TANK</t>
  </si>
  <si>
    <t>48% COTTON, 48% MODAL, 4% SPANDEX</t>
  </si>
  <si>
    <t>AWTPTT1001</t>
  </si>
  <si>
    <t>VERTICAL AMIRI TANK TOP</t>
  </si>
  <si>
    <t>80% CO, 20% SE</t>
  </si>
  <si>
    <t>AWTPTT1002</t>
  </si>
  <si>
    <t>VERTICAL AMIRI ASYMMETRIC TOP</t>
  </si>
  <si>
    <t>80%COTTON 20%SILK</t>
  </si>
  <si>
    <t>PF22WLS004</t>
  </si>
  <si>
    <t>TANK</t>
  </si>
  <si>
    <t>PF22WKS003</t>
  </si>
  <si>
    <t>MOCK NECK HALTER</t>
  </si>
  <si>
    <t>PF23WKS004</t>
  </si>
  <si>
    <t>SWEATER KNIT CROP TOP</t>
  </si>
  <si>
    <t>PF23WKS018</t>
  </si>
  <si>
    <t>CROPPED BANDANA TANK</t>
  </si>
  <si>
    <t>PS24WKS001</t>
  </si>
  <si>
    <t>BANDANA CROPPED TANK</t>
  </si>
  <si>
    <t>AWJYTE1006</t>
  </si>
  <si>
    <t>AMIRI CHERUB CROPPED TEE</t>
  </si>
  <si>
    <t>PF23WJT006</t>
  </si>
  <si>
    <t>CROPPED TIGER TEE</t>
  </si>
  <si>
    <t>PF23WJT017</t>
  </si>
  <si>
    <t>AMIRI CORE LOGO TEE</t>
  </si>
  <si>
    <t>PS22WJT002</t>
  </si>
  <si>
    <t>STRONG SHOULDER TEE</t>
  </si>
  <si>
    <t>PS22WJT025</t>
  </si>
  <si>
    <t>PS24WJT001</t>
  </si>
  <si>
    <t>ARTS DISTRICT CROPPED TEE</t>
  </si>
  <si>
    <t>SS23WJG009</t>
  </si>
  <si>
    <t>CALIFORNIA HAWAIIAN TEE</t>
  </si>
  <si>
    <t>SS23WJG012</t>
  </si>
  <si>
    <t>PRECIOUS MEMORIES TEE</t>
  </si>
  <si>
    <t>PS22WKL017</t>
  </si>
  <si>
    <t>HYBRID MOCK NECK / CABLE + RIB</t>
  </si>
  <si>
    <t>PS22WKL022</t>
  </si>
  <si>
    <t>MOCK NECK SHELL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</si>
</sst>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* #,##0.00&quot; &quot;[$€-2]&quot; &quot;;&quot;-&quot;* #,##0.00&quot; &quot;[$€-2]&quot; &quot;;&quot; &quot;* &quot;-&quot;??&quot; &quot;[$€-2]&quot; &quot;"/>
  </numFmts>
  <fonts count="1" x14ac:knownFonts="1">
    <font>
      <sz val="8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13">
    <xf numFmtId="0" fontId="0" fillId="0" borderId="0" xfId="0" applyFont="1" applyAlignment="1"/>
    <xf numFmtId="0" fontId="0" fillId="0" borderId="0" xfId="0" applyNumberFormat="1" applyFont="1" applyAlignment="1">
      <alignment vertical="top" wrapText="1"/>
    </xf>
    <xf numFmtId="0" fontId="0" fillId="2" borderId="1" xfId="0" applyFont="1" applyFill="1" applyBorder="1" applyAlignment="1">
      <alignment vertical="top" wrapText="1"/>
    </xf>
    <xf numFmtId="0" fontId="0" fillId="2" borderId="1" xfId="0" applyNumberFormat="1" applyFont="1" applyFill="1" applyBorder="1" applyAlignment="1">
      <alignment vertical="top" wrapText="1"/>
    </xf>
    <xf numFmtId="164" fontId="0" fillId="2" borderId="1" xfId="0" applyNumberFormat="1" applyFont="1" applyFill="1" applyBorder="1" applyAlignment="1">
      <alignment vertical="top" wrapText="1"/>
    </xf>
    <xf numFmtId="49" fontId="0" fillId="2" borderId="1" xfId="0" applyNumberFormat="1" applyFont="1" applyFill="1" applyBorder="1" applyAlignment="1">
      <alignment vertical="top" wrapText="1"/>
    </xf>
    <xf numFmtId="49" fontId="0" fillId="3" borderId="1" xfId="0" applyNumberFormat="1" applyFont="1" applyFill="1" applyBorder="1" applyAlignment="1">
      <alignment vertical="top" wrapText="1"/>
    </xf>
    <xf numFmtId="9" fontId="0" fillId="2" borderId="1" xfId="0" applyNumberFormat="1" applyFont="1" applyFill="1" applyBorder="1" applyAlignment="1">
      <alignment vertical="top" wrapText="1"/>
    </xf>
    <xf numFmtId="49" fontId="0" fillId="4" borderId="1" xfId="0" applyNumberFormat="1" applyFont="1" applyFill="1" applyBorder="1" applyAlignment="1">
      <alignment vertical="top" wrapText="1"/>
    </xf>
    <xf numFmtId="0" fontId="0" fillId="4" borderId="1" xfId="0" applyFont="1" applyFill="1" applyBorder="1" applyAlignment="1">
      <alignment vertical="top" wrapText="1"/>
    </xf>
    <xf numFmtId="0" fontId="0" fillId="4" borderId="1" xfId="0" applyNumberFormat="1" applyFont="1" applyFill="1" applyBorder="1" applyAlignment="1">
      <alignment vertical="top" wrapText="1"/>
    </xf>
    <xf numFmtId="164" fontId="0" fillId="4" borderId="1" xfId="0" applyNumberFormat="1" applyFont="1" applyFill="1" applyBorder="1" applyAlignment="1">
      <alignment vertical="top" wrapText="1"/>
    </xf>
    <xf numFmtId="9" fontId="0" fillId="4" borderId="1" xfId="0" applyNumberFormat="1" applyFont="1" applyFill="1" applyBorder="1" applyAlignment="1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AD1D7"/>
      <rgbColor rgb="FFFFFFFF"/>
      <rgbColor rgb="FF4BB6DF"/>
      <rgbColor rgb="FFE6E9EC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671" Type="http://schemas.openxmlformats.org/officeDocument/2006/relationships/image" Target="../media/image671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705" Type="http://schemas.openxmlformats.org/officeDocument/2006/relationships/image" Target="../media/image70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691" Type="http://schemas.openxmlformats.org/officeDocument/2006/relationships/image" Target="../media/image691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681" Type="http://schemas.openxmlformats.org/officeDocument/2006/relationships/image" Target="../media/image681.jpeg"/><Relationship Id="rId716" Type="http://schemas.openxmlformats.org/officeDocument/2006/relationships/image" Target="../media/image71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2</xdr:row>
      <xdr:rowOff>203200</xdr:rowOff>
    </xdr:from>
    <xdr:to>
      <xdr:col>1</xdr:col>
      <xdr:colOff>1371600</xdr:colOff>
      <xdr:row>2</xdr:row>
      <xdr:rowOff>1600200</xdr:rowOff>
    </xdr:to>
    <xdr:pic>
      <xdr:nvPicPr>
        <xdr:cNvPr id="2" name="Image 1" descr="Image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841500" y="5537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</xdr:row>
      <xdr:rowOff>203200</xdr:rowOff>
    </xdr:from>
    <xdr:to>
      <xdr:col>1</xdr:col>
      <xdr:colOff>1371600</xdr:colOff>
      <xdr:row>3</xdr:row>
      <xdr:rowOff>1600200</xdr:rowOff>
    </xdr:to>
    <xdr:pic>
      <xdr:nvPicPr>
        <xdr:cNvPr id="3" name="Image 2" descr="Image 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841500" y="2344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</xdr:row>
      <xdr:rowOff>203200</xdr:rowOff>
    </xdr:from>
    <xdr:to>
      <xdr:col>1</xdr:col>
      <xdr:colOff>1371600</xdr:colOff>
      <xdr:row>4</xdr:row>
      <xdr:rowOff>1600200</xdr:rowOff>
    </xdr:to>
    <xdr:pic>
      <xdr:nvPicPr>
        <xdr:cNvPr id="4" name="Image 3" descr="Image 3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841500" y="4135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</xdr:row>
      <xdr:rowOff>203200</xdr:rowOff>
    </xdr:from>
    <xdr:to>
      <xdr:col>1</xdr:col>
      <xdr:colOff>1371600</xdr:colOff>
      <xdr:row>5</xdr:row>
      <xdr:rowOff>1600200</xdr:rowOff>
    </xdr:to>
    <xdr:pic>
      <xdr:nvPicPr>
        <xdr:cNvPr id="5" name="Image 4" descr="Image 4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841500" y="5925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</xdr:row>
      <xdr:rowOff>203200</xdr:rowOff>
    </xdr:from>
    <xdr:to>
      <xdr:col>1</xdr:col>
      <xdr:colOff>1371600</xdr:colOff>
      <xdr:row>6</xdr:row>
      <xdr:rowOff>1600200</xdr:rowOff>
    </xdr:to>
    <xdr:pic>
      <xdr:nvPicPr>
        <xdr:cNvPr id="6" name="Image 5" descr="Image 5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841500" y="7716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</xdr:row>
      <xdr:rowOff>203200</xdr:rowOff>
    </xdr:from>
    <xdr:to>
      <xdr:col>1</xdr:col>
      <xdr:colOff>1371600</xdr:colOff>
      <xdr:row>7</xdr:row>
      <xdr:rowOff>1600200</xdr:rowOff>
    </xdr:to>
    <xdr:pic>
      <xdr:nvPicPr>
        <xdr:cNvPr id="7" name="Image 6" descr="Image 6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841500" y="9507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8</xdr:row>
      <xdr:rowOff>203200</xdr:rowOff>
    </xdr:from>
    <xdr:to>
      <xdr:col>1</xdr:col>
      <xdr:colOff>1371600</xdr:colOff>
      <xdr:row>8</xdr:row>
      <xdr:rowOff>1600200</xdr:rowOff>
    </xdr:to>
    <xdr:pic>
      <xdr:nvPicPr>
        <xdr:cNvPr id="8" name="Image 7" descr="Image 7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841500" y="11297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</xdr:row>
      <xdr:rowOff>203200</xdr:rowOff>
    </xdr:from>
    <xdr:to>
      <xdr:col>1</xdr:col>
      <xdr:colOff>1371600</xdr:colOff>
      <xdr:row>9</xdr:row>
      <xdr:rowOff>1600200</xdr:rowOff>
    </xdr:to>
    <xdr:pic>
      <xdr:nvPicPr>
        <xdr:cNvPr id="9" name="Image 8" descr="Image 8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841500" y="130886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</xdr:row>
      <xdr:rowOff>203200</xdr:rowOff>
    </xdr:from>
    <xdr:to>
      <xdr:col>1</xdr:col>
      <xdr:colOff>1371600</xdr:colOff>
      <xdr:row>10</xdr:row>
      <xdr:rowOff>1600200</xdr:rowOff>
    </xdr:to>
    <xdr:pic>
      <xdr:nvPicPr>
        <xdr:cNvPr id="10" name="Image 9" descr="Image 9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841500" y="148793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</xdr:row>
      <xdr:rowOff>203200</xdr:rowOff>
    </xdr:from>
    <xdr:to>
      <xdr:col>1</xdr:col>
      <xdr:colOff>1371600</xdr:colOff>
      <xdr:row>11</xdr:row>
      <xdr:rowOff>1600200</xdr:rowOff>
    </xdr:to>
    <xdr:pic>
      <xdr:nvPicPr>
        <xdr:cNvPr id="11" name="Image 10" descr="Image 10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841500" y="166700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</xdr:row>
      <xdr:rowOff>203200</xdr:rowOff>
    </xdr:from>
    <xdr:to>
      <xdr:col>1</xdr:col>
      <xdr:colOff>1371600</xdr:colOff>
      <xdr:row>12</xdr:row>
      <xdr:rowOff>1600200</xdr:rowOff>
    </xdr:to>
    <xdr:pic>
      <xdr:nvPicPr>
        <xdr:cNvPr id="12" name="Image 11" descr="Image 1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841500" y="18460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</xdr:row>
      <xdr:rowOff>203200</xdr:rowOff>
    </xdr:from>
    <xdr:to>
      <xdr:col>1</xdr:col>
      <xdr:colOff>1371600</xdr:colOff>
      <xdr:row>13</xdr:row>
      <xdr:rowOff>1600200</xdr:rowOff>
    </xdr:to>
    <xdr:pic>
      <xdr:nvPicPr>
        <xdr:cNvPr id="13" name="Image 12" descr="Image 12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841500" y="20251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</xdr:row>
      <xdr:rowOff>203200</xdr:rowOff>
    </xdr:from>
    <xdr:to>
      <xdr:col>1</xdr:col>
      <xdr:colOff>1371600</xdr:colOff>
      <xdr:row>14</xdr:row>
      <xdr:rowOff>1600200</xdr:rowOff>
    </xdr:to>
    <xdr:pic>
      <xdr:nvPicPr>
        <xdr:cNvPr id="14" name="Image 13" descr="Image 13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841500" y="22042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15</xdr:row>
      <xdr:rowOff>203200</xdr:rowOff>
    </xdr:from>
    <xdr:to>
      <xdr:col>1</xdr:col>
      <xdr:colOff>1371600</xdr:colOff>
      <xdr:row>15</xdr:row>
      <xdr:rowOff>1600200</xdr:rowOff>
    </xdr:to>
    <xdr:pic>
      <xdr:nvPicPr>
        <xdr:cNvPr id="15" name="Image 14" descr="Image 14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841500" y="23832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</xdr:row>
      <xdr:rowOff>203200</xdr:rowOff>
    </xdr:from>
    <xdr:to>
      <xdr:col>1</xdr:col>
      <xdr:colOff>1371600</xdr:colOff>
      <xdr:row>16</xdr:row>
      <xdr:rowOff>1600200</xdr:rowOff>
    </xdr:to>
    <xdr:pic>
      <xdr:nvPicPr>
        <xdr:cNvPr id="16" name="Image 15" descr="Image 15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841500" y="25623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17</xdr:row>
      <xdr:rowOff>203200</xdr:rowOff>
    </xdr:from>
    <xdr:to>
      <xdr:col>1</xdr:col>
      <xdr:colOff>1371600</xdr:colOff>
      <xdr:row>17</xdr:row>
      <xdr:rowOff>1600200</xdr:rowOff>
    </xdr:to>
    <xdr:pic>
      <xdr:nvPicPr>
        <xdr:cNvPr id="17" name="Image 16" descr="Image 16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841500" y="27414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18</xdr:row>
      <xdr:rowOff>203200</xdr:rowOff>
    </xdr:from>
    <xdr:to>
      <xdr:col>1</xdr:col>
      <xdr:colOff>1371600</xdr:colOff>
      <xdr:row>18</xdr:row>
      <xdr:rowOff>1600200</xdr:rowOff>
    </xdr:to>
    <xdr:pic>
      <xdr:nvPicPr>
        <xdr:cNvPr id="18" name="Image 17" descr="Image 17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841500" y="29204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19</xdr:row>
      <xdr:rowOff>203200</xdr:rowOff>
    </xdr:from>
    <xdr:to>
      <xdr:col>1</xdr:col>
      <xdr:colOff>1371600</xdr:colOff>
      <xdr:row>19</xdr:row>
      <xdr:rowOff>1600200</xdr:rowOff>
    </xdr:to>
    <xdr:pic>
      <xdr:nvPicPr>
        <xdr:cNvPr id="19" name="Image 18" descr="Image 18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841500" y="30995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20</xdr:row>
      <xdr:rowOff>203200</xdr:rowOff>
    </xdr:from>
    <xdr:to>
      <xdr:col>1</xdr:col>
      <xdr:colOff>1371600</xdr:colOff>
      <xdr:row>20</xdr:row>
      <xdr:rowOff>1600200</xdr:rowOff>
    </xdr:to>
    <xdr:pic>
      <xdr:nvPicPr>
        <xdr:cNvPr id="20" name="Image 19" descr="Image 19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841500" y="32786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21</xdr:row>
      <xdr:rowOff>203200</xdr:rowOff>
    </xdr:from>
    <xdr:to>
      <xdr:col>1</xdr:col>
      <xdr:colOff>1371600</xdr:colOff>
      <xdr:row>21</xdr:row>
      <xdr:rowOff>1600200</xdr:rowOff>
    </xdr:to>
    <xdr:pic>
      <xdr:nvPicPr>
        <xdr:cNvPr id="21" name="Image 20" descr="Image 20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841500" y="34577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22</xdr:row>
      <xdr:rowOff>203200</xdr:rowOff>
    </xdr:from>
    <xdr:to>
      <xdr:col>1</xdr:col>
      <xdr:colOff>1371600</xdr:colOff>
      <xdr:row>22</xdr:row>
      <xdr:rowOff>1600200</xdr:rowOff>
    </xdr:to>
    <xdr:pic>
      <xdr:nvPicPr>
        <xdr:cNvPr id="22" name="Image 21" descr="Image 2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841500" y="36367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23</xdr:row>
      <xdr:rowOff>203200</xdr:rowOff>
    </xdr:from>
    <xdr:to>
      <xdr:col>1</xdr:col>
      <xdr:colOff>1371600</xdr:colOff>
      <xdr:row>23</xdr:row>
      <xdr:rowOff>1600200</xdr:rowOff>
    </xdr:to>
    <xdr:pic>
      <xdr:nvPicPr>
        <xdr:cNvPr id="23" name="Image 22" descr="Image 22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841500" y="38158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24</xdr:row>
      <xdr:rowOff>203200</xdr:rowOff>
    </xdr:from>
    <xdr:to>
      <xdr:col>1</xdr:col>
      <xdr:colOff>1371600</xdr:colOff>
      <xdr:row>24</xdr:row>
      <xdr:rowOff>1600200</xdr:rowOff>
    </xdr:to>
    <xdr:pic>
      <xdr:nvPicPr>
        <xdr:cNvPr id="24" name="Image 23" descr="Image 23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841500" y="39949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25</xdr:row>
      <xdr:rowOff>203200</xdr:rowOff>
    </xdr:from>
    <xdr:to>
      <xdr:col>1</xdr:col>
      <xdr:colOff>1371600</xdr:colOff>
      <xdr:row>25</xdr:row>
      <xdr:rowOff>1600200</xdr:rowOff>
    </xdr:to>
    <xdr:pic>
      <xdr:nvPicPr>
        <xdr:cNvPr id="25" name="Image 24" descr="Image 24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841500" y="41739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26</xdr:row>
      <xdr:rowOff>203200</xdr:rowOff>
    </xdr:from>
    <xdr:to>
      <xdr:col>1</xdr:col>
      <xdr:colOff>1371600</xdr:colOff>
      <xdr:row>26</xdr:row>
      <xdr:rowOff>1600200</xdr:rowOff>
    </xdr:to>
    <xdr:pic>
      <xdr:nvPicPr>
        <xdr:cNvPr id="26" name="Image 25" descr="Image 25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841500" y="43530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27</xdr:row>
      <xdr:rowOff>203200</xdr:rowOff>
    </xdr:from>
    <xdr:to>
      <xdr:col>1</xdr:col>
      <xdr:colOff>1371600</xdr:colOff>
      <xdr:row>27</xdr:row>
      <xdr:rowOff>1600200</xdr:rowOff>
    </xdr:to>
    <xdr:pic>
      <xdr:nvPicPr>
        <xdr:cNvPr id="27" name="Image 26" descr="Image 26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841500" y="45321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28</xdr:row>
      <xdr:rowOff>203200</xdr:rowOff>
    </xdr:from>
    <xdr:to>
      <xdr:col>1</xdr:col>
      <xdr:colOff>1371600</xdr:colOff>
      <xdr:row>28</xdr:row>
      <xdr:rowOff>1600200</xdr:rowOff>
    </xdr:to>
    <xdr:pic>
      <xdr:nvPicPr>
        <xdr:cNvPr id="28" name="Image 27" descr="Image 27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1841500" y="47111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29</xdr:row>
      <xdr:rowOff>203200</xdr:rowOff>
    </xdr:from>
    <xdr:to>
      <xdr:col>1</xdr:col>
      <xdr:colOff>1371600</xdr:colOff>
      <xdr:row>29</xdr:row>
      <xdr:rowOff>1600200</xdr:rowOff>
    </xdr:to>
    <xdr:pic>
      <xdr:nvPicPr>
        <xdr:cNvPr id="29" name="Image 28" descr="Image 28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841500" y="48902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30</xdr:row>
      <xdr:rowOff>203200</xdr:rowOff>
    </xdr:from>
    <xdr:to>
      <xdr:col>1</xdr:col>
      <xdr:colOff>1371600</xdr:colOff>
      <xdr:row>30</xdr:row>
      <xdr:rowOff>1600200</xdr:rowOff>
    </xdr:to>
    <xdr:pic>
      <xdr:nvPicPr>
        <xdr:cNvPr id="30" name="Image 29" descr="Image 29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841500" y="50693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31</xdr:row>
      <xdr:rowOff>203200</xdr:rowOff>
    </xdr:from>
    <xdr:to>
      <xdr:col>1</xdr:col>
      <xdr:colOff>1371600</xdr:colOff>
      <xdr:row>31</xdr:row>
      <xdr:rowOff>1600200</xdr:rowOff>
    </xdr:to>
    <xdr:pic>
      <xdr:nvPicPr>
        <xdr:cNvPr id="31" name="Image 30" descr="Image 30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841500" y="52484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32</xdr:row>
      <xdr:rowOff>203200</xdr:rowOff>
    </xdr:from>
    <xdr:to>
      <xdr:col>1</xdr:col>
      <xdr:colOff>1371600</xdr:colOff>
      <xdr:row>32</xdr:row>
      <xdr:rowOff>1600200</xdr:rowOff>
    </xdr:to>
    <xdr:pic>
      <xdr:nvPicPr>
        <xdr:cNvPr id="32" name="Image 31" descr="Image 31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841500" y="54274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33</xdr:row>
      <xdr:rowOff>203200</xdr:rowOff>
    </xdr:from>
    <xdr:to>
      <xdr:col>1</xdr:col>
      <xdr:colOff>1371600</xdr:colOff>
      <xdr:row>33</xdr:row>
      <xdr:rowOff>1600200</xdr:rowOff>
    </xdr:to>
    <xdr:pic>
      <xdr:nvPicPr>
        <xdr:cNvPr id="33" name="Image 32" descr="Image 32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841500" y="56065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34</xdr:row>
      <xdr:rowOff>203200</xdr:rowOff>
    </xdr:from>
    <xdr:to>
      <xdr:col>1</xdr:col>
      <xdr:colOff>1371600</xdr:colOff>
      <xdr:row>34</xdr:row>
      <xdr:rowOff>1600200</xdr:rowOff>
    </xdr:to>
    <xdr:pic>
      <xdr:nvPicPr>
        <xdr:cNvPr id="34" name="Image 33" descr="Image 33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1841500" y="57856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35</xdr:row>
      <xdr:rowOff>203200</xdr:rowOff>
    </xdr:from>
    <xdr:to>
      <xdr:col>1</xdr:col>
      <xdr:colOff>1371600</xdr:colOff>
      <xdr:row>35</xdr:row>
      <xdr:rowOff>1600200</xdr:rowOff>
    </xdr:to>
    <xdr:pic>
      <xdr:nvPicPr>
        <xdr:cNvPr id="35" name="Image 34" descr="Image 34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841500" y="59646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36</xdr:row>
      <xdr:rowOff>203200</xdr:rowOff>
    </xdr:from>
    <xdr:to>
      <xdr:col>1</xdr:col>
      <xdr:colOff>1371600</xdr:colOff>
      <xdr:row>36</xdr:row>
      <xdr:rowOff>1600200</xdr:rowOff>
    </xdr:to>
    <xdr:pic>
      <xdr:nvPicPr>
        <xdr:cNvPr id="36" name="Image 35" descr="Image 35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841500" y="61437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37</xdr:row>
      <xdr:rowOff>203200</xdr:rowOff>
    </xdr:from>
    <xdr:to>
      <xdr:col>1</xdr:col>
      <xdr:colOff>1371600</xdr:colOff>
      <xdr:row>37</xdr:row>
      <xdr:rowOff>1600200</xdr:rowOff>
    </xdr:to>
    <xdr:pic>
      <xdr:nvPicPr>
        <xdr:cNvPr id="37" name="Image 36" descr="Image 36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841500" y="63228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38</xdr:row>
      <xdr:rowOff>203200</xdr:rowOff>
    </xdr:from>
    <xdr:to>
      <xdr:col>1</xdr:col>
      <xdr:colOff>1371600</xdr:colOff>
      <xdr:row>38</xdr:row>
      <xdr:rowOff>1600200</xdr:rowOff>
    </xdr:to>
    <xdr:pic>
      <xdr:nvPicPr>
        <xdr:cNvPr id="38" name="Image 37" descr="Image 37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841500" y="65018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39</xdr:row>
      <xdr:rowOff>203200</xdr:rowOff>
    </xdr:from>
    <xdr:to>
      <xdr:col>1</xdr:col>
      <xdr:colOff>1371600</xdr:colOff>
      <xdr:row>39</xdr:row>
      <xdr:rowOff>1600200</xdr:rowOff>
    </xdr:to>
    <xdr:pic>
      <xdr:nvPicPr>
        <xdr:cNvPr id="39" name="Image 38" descr="Image 38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841500" y="66809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40</xdr:row>
      <xdr:rowOff>203200</xdr:rowOff>
    </xdr:from>
    <xdr:to>
      <xdr:col>1</xdr:col>
      <xdr:colOff>1371600</xdr:colOff>
      <xdr:row>40</xdr:row>
      <xdr:rowOff>1600200</xdr:rowOff>
    </xdr:to>
    <xdr:pic>
      <xdr:nvPicPr>
        <xdr:cNvPr id="40" name="Image 39" descr="Image 39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841500" y="68600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41</xdr:row>
      <xdr:rowOff>203200</xdr:rowOff>
    </xdr:from>
    <xdr:to>
      <xdr:col>1</xdr:col>
      <xdr:colOff>1371600</xdr:colOff>
      <xdr:row>41</xdr:row>
      <xdr:rowOff>1600200</xdr:rowOff>
    </xdr:to>
    <xdr:pic>
      <xdr:nvPicPr>
        <xdr:cNvPr id="41" name="Image 40" descr="Image 40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841500" y="70391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42</xdr:row>
      <xdr:rowOff>203200</xdr:rowOff>
    </xdr:from>
    <xdr:to>
      <xdr:col>1</xdr:col>
      <xdr:colOff>1371600</xdr:colOff>
      <xdr:row>42</xdr:row>
      <xdr:rowOff>1600200</xdr:rowOff>
    </xdr:to>
    <xdr:pic>
      <xdr:nvPicPr>
        <xdr:cNvPr id="42" name="Image 41" descr="Image 41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841500" y="72181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43</xdr:row>
      <xdr:rowOff>203200</xdr:rowOff>
    </xdr:from>
    <xdr:to>
      <xdr:col>1</xdr:col>
      <xdr:colOff>1371600</xdr:colOff>
      <xdr:row>43</xdr:row>
      <xdr:rowOff>1600200</xdr:rowOff>
    </xdr:to>
    <xdr:pic>
      <xdr:nvPicPr>
        <xdr:cNvPr id="43" name="Image 42" descr="Image 42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1841500" y="73972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</xdr:row>
      <xdr:rowOff>203200</xdr:rowOff>
    </xdr:from>
    <xdr:to>
      <xdr:col>1</xdr:col>
      <xdr:colOff>1371600</xdr:colOff>
      <xdr:row>44</xdr:row>
      <xdr:rowOff>1600200</xdr:rowOff>
    </xdr:to>
    <xdr:pic>
      <xdr:nvPicPr>
        <xdr:cNvPr id="44" name="Image 43" descr="Image 43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841500" y="75763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45</xdr:row>
      <xdr:rowOff>203200</xdr:rowOff>
    </xdr:from>
    <xdr:to>
      <xdr:col>1</xdr:col>
      <xdr:colOff>1371600</xdr:colOff>
      <xdr:row>45</xdr:row>
      <xdr:rowOff>1600200</xdr:rowOff>
    </xdr:to>
    <xdr:pic>
      <xdr:nvPicPr>
        <xdr:cNvPr id="45" name="Image 44" descr="Image 44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841500" y="77553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46</xdr:row>
      <xdr:rowOff>203200</xdr:rowOff>
    </xdr:from>
    <xdr:to>
      <xdr:col>1</xdr:col>
      <xdr:colOff>1371600</xdr:colOff>
      <xdr:row>46</xdr:row>
      <xdr:rowOff>1600200</xdr:rowOff>
    </xdr:to>
    <xdr:pic>
      <xdr:nvPicPr>
        <xdr:cNvPr id="46" name="Image 45" descr="Image 45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841500" y="79344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47</xdr:row>
      <xdr:rowOff>203200</xdr:rowOff>
    </xdr:from>
    <xdr:to>
      <xdr:col>1</xdr:col>
      <xdr:colOff>1371600</xdr:colOff>
      <xdr:row>47</xdr:row>
      <xdr:rowOff>1600200</xdr:rowOff>
    </xdr:to>
    <xdr:pic>
      <xdr:nvPicPr>
        <xdr:cNvPr id="47" name="Image 46" descr="Image 46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1841500" y="81135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48</xdr:row>
      <xdr:rowOff>203200</xdr:rowOff>
    </xdr:from>
    <xdr:to>
      <xdr:col>1</xdr:col>
      <xdr:colOff>1371600</xdr:colOff>
      <xdr:row>48</xdr:row>
      <xdr:rowOff>1600200</xdr:rowOff>
    </xdr:to>
    <xdr:pic>
      <xdr:nvPicPr>
        <xdr:cNvPr id="48" name="Image 47" descr="Image 47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841500" y="82925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49</xdr:row>
      <xdr:rowOff>203200</xdr:rowOff>
    </xdr:from>
    <xdr:to>
      <xdr:col>1</xdr:col>
      <xdr:colOff>1371600</xdr:colOff>
      <xdr:row>49</xdr:row>
      <xdr:rowOff>1600200</xdr:rowOff>
    </xdr:to>
    <xdr:pic>
      <xdr:nvPicPr>
        <xdr:cNvPr id="49" name="Image 48" descr="Image 48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841500" y="84716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50</xdr:row>
      <xdr:rowOff>203200</xdr:rowOff>
    </xdr:from>
    <xdr:to>
      <xdr:col>1</xdr:col>
      <xdr:colOff>1371600</xdr:colOff>
      <xdr:row>50</xdr:row>
      <xdr:rowOff>1600200</xdr:rowOff>
    </xdr:to>
    <xdr:pic>
      <xdr:nvPicPr>
        <xdr:cNvPr id="50" name="Image 49" descr="Image 49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841500" y="86507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51</xdr:row>
      <xdr:rowOff>203200</xdr:rowOff>
    </xdr:from>
    <xdr:to>
      <xdr:col>1</xdr:col>
      <xdr:colOff>1371600</xdr:colOff>
      <xdr:row>51</xdr:row>
      <xdr:rowOff>1600200</xdr:rowOff>
    </xdr:to>
    <xdr:pic>
      <xdr:nvPicPr>
        <xdr:cNvPr id="51" name="Image 50" descr="Image 50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841500" y="88298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52</xdr:row>
      <xdr:rowOff>203200</xdr:rowOff>
    </xdr:from>
    <xdr:to>
      <xdr:col>1</xdr:col>
      <xdr:colOff>1371600</xdr:colOff>
      <xdr:row>52</xdr:row>
      <xdr:rowOff>1600200</xdr:rowOff>
    </xdr:to>
    <xdr:pic>
      <xdr:nvPicPr>
        <xdr:cNvPr id="52" name="Image 51" descr="Image 51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841500" y="90088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53</xdr:row>
      <xdr:rowOff>203200</xdr:rowOff>
    </xdr:from>
    <xdr:to>
      <xdr:col>1</xdr:col>
      <xdr:colOff>1371600</xdr:colOff>
      <xdr:row>53</xdr:row>
      <xdr:rowOff>1600200</xdr:rowOff>
    </xdr:to>
    <xdr:pic>
      <xdr:nvPicPr>
        <xdr:cNvPr id="53" name="Image 52" descr="Image 52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841500" y="91879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54</xdr:row>
      <xdr:rowOff>203200</xdr:rowOff>
    </xdr:from>
    <xdr:to>
      <xdr:col>1</xdr:col>
      <xdr:colOff>1371600</xdr:colOff>
      <xdr:row>54</xdr:row>
      <xdr:rowOff>1600200</xdr:rowOff>
    </xdr:to>
    <xdr:pic>
      <xdr:nvPicPr>
        <xdr:cNvPr id="54" name="Image 53" descr="Image 53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841500" y="93670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55</xdr:row>
      <xdr:rowOff>203200</xdr:rowOff>
    </xdr:from>
    <xdr:to>
      <xdr:col>1</xdr:col>
      <xdr:colOff>1371600</xdr:colOff>
      <xdr:row>55</xdr:row>
      <xdr:rowOff>1600200</xdr:rowOff>
    </xdr:to>
    <xdr:pic>
      <xdr:nvPicPr>
        <xdr:cNvPr id="55" name="Image 54" descr="Image 54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841500" y="95460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56</xdr:row>
      <xdr:rowOff>203200</xdr:rowOff>
    </xdr:from>
    <xdr:to>
      <xdr:col>1</xdr:col>
      <xdr:colOff>1371600</xdr:colOff>
      <xdr:row>56</xdr:row>
      <xdr:rowOff>1600200</xdr:rowOff>
    </xdr:to>
    <xdr:pic>
      <xdr:nvPicPr>
        <xdr:cNvPr id="56" name="Image 55" descr="Image 55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841500" y="97251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57</xdr:row>
      <xdr:rowOff>203200</xdr:rowOff>
    </xdr:from>
    <xdr:to>
      <xdr:col>1</xdr:col>
      <xdr:colOff>1371600</xdr:colOff>
      <xdr:row>57</xdr:row>
      <xdr:rowOff>1600200</xdr:rowOff>
    </xdr:to>
    <xdr:pic>
      <xdr:nvPicPr>
        <xdr:cNvPr id="57" name="Image 56" descr="Image 56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841500" y="99042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58</xdr:row>
      <xdr:rowOff>203200</xdr:rowOff>
    </xdr:from>
    <xdr:to>
      <xdr:col>1</xdr:col>
      <xdr:colOff>1371600</xdr:colOff>
      <xdr:row>58</xdr:row>
      <xdr:rowOff>1600200</xdr:rowOff>
    </xdr:to>
    <xdr:pic>
      <xdr:nvPicPr>
        <xdr:cNvPr id="58" name="Image 57" descr="Image 57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841500" y="100832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59</xdr:row>
      <xdr:rowOff>203200</xdr:rowOff>
    </xdr:from>
    <xdr:to>
      <xdr:col>1</xdr:col>
      <xdr:colOff>1371600</xdr:colOff>
      <xdr:row>59</xdr:row>
      <xdr:rowOff>1600200</xdr:rowOff>
    </xdr:to>
    <xdr:pic>
      <xdr:nvPicPr>
        <xdr:cNvPr id="59" name="Image 58" descr="Image 58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841500" y="102623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60</xdr:row>
      <xdr:rowOff>203200</xdr:rowOff>
    </xdr:from>
    <xdr:to>
      <xdr:col>1</xdr:col>
      <xdr:colOff>1371600</xdr:colOff>
      <xdr:row>60</xdr:row>
      <xdr:rowOff>1600200</xdr:rowOff>
    </xdr:to>
    <xdr:pic>
      <xdr:nvPicPr>
        <xdr:cNvPr id="60" name="Image 59" descr="Image 59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841500" y="104414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61</xdr:row>
      <xdr:rowOff>203200</xdr:rowOff>
    </xdr:from>
    <xdr:to>
      <xdr:col>1</xdr:col>
      <xdr:colOff>1371600</xdr:colOff>
      <xdr:row>61</xdr:row>
      <xdr:rowOff>1600200</xdr:rowOff>
    </xdr:to>
    <xdr:pic>
      <xdr:nvPicPr>
        <xdr:cNvPr id="61" name="Image 60" descr="Image 60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841500" y="106205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62</xdr:row>
      <xdr:rowOff>203200</xdr:rowOff>
    </xdr:from>
    <xdr:to>
      <xdr:col>1</xdr:col>
      <xdr:colOff>1371600</xdr:colOff>
      <xdr:row>62</xdr:row>
      <xdr:rowOff>1600200</xdr:rowOff>
    </xdr:to>
    <xdr:pic>
      <xdr:nvPicPr>
        <xdr:cNvPr id="62" name="Image 61" descr="Image 61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841500" y="107995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63</xdr:row>
      <xdr:rowOff>203200</xdr:rowOff>
    </xdr:from>
    <xdr:to>
      <xdr:col>1</xdr:col>
      <xdr:colOff>1371600</xdr:colOff>
      <xdr:row>63</xdr:row>
      <xdr:rowOff>1600200</xdr:rowOff>
    </xdr:to>
    <xdr:pic>
      <xdr:nvPicPr>
        <xdr:cNvPr id="63" name="Image 62" descr="Image 62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841500" y="109786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64</xdr:row>
      <xdr:rowOff>203200</xdr:rowOff>
    </xdr:from>
    <xdr:to>
      <xdr:col>1</xdr:col>
      <xdr:colOff>1371600</xdr:colOff>
      <xdr:row>64</xdr:row>
      <xdr:rowOff>1600200</xdr:rowOff>
    </xdr:to>
    <xdr:pic>
      <xdr:nvPicPr>
        <xdr:cNvPr id="64" name="Image 63" descr="Image 63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841500" y="111577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65</xdr:row>
      <xdr:rowOff>203200</xdr:rowOff>
    </xdr:from>
    <xdr:to>
      <xdr:col>1</xdr:col>
      <xdr:colOff>1371600</xdr:colOff>
      <xdr:row>65</xdr:row>
      <xdr:rowOff>1600200</xdr:rowOff>
    </xdr:to>
    <xdr:pic>
      <xdr:nvPicPr>
        <xdr:cNvPr id="65" name="Image 64" descr="Image 64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841500" y="113367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66</xdr:row>
      <xdr:rowOff>203200</xdr:rowOff>
    </xdr:from>
    <xdr:to>
      <xdr:col>1</xdr:col>
      <xdr:colOff>1371600</xdr:colOff>
      <xdr:row>66</xdr:row>
      <xdr:rowOff>1600200</xdr:rowOff>
    </xdr:to>
    <xdr:pic>
      <xdr:nvPicPr>
        <xdr:cNvPr id="66" name="Image 65" descr="Image 65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841500" y="115158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67</xdr:row>
      <xdr:rowOff>203200</xdr:rowOff>
    </xdr:from>
    <xdr:to>
      <xdr:col>1</xdr:col>
      <xdr:colOff>1371600</xdr:colOff>
      <xdr:row>67</xdr:row>
      <xdr:rowOff>1600200</xdr:rowOff>
    </xdr:to>
    <xdr:pic>
      <xdr:nvPicPr>
        <xdr:cNvPr id="67" name="Image 66" descr="Image 66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841500" y="116949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68</xdr:row>
      <xdr:rowOff>203200</xdr:rowOff>
    </xdr:from>
    <xdr:to>
      <xdr:col>1</xdr:col>
      <xdr:colOff>1371600</xdr:colOff>
      <xdr:row>68</xdr:row>
      <xdr:rowOff>1600200</xdr:rowOff>
    </xdr:to>
    <xdr:pic>
      <xdr:nvPicPr>
        <xdr:cNvPr id="68" name="Image 67" descr="Image 67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841500" y="118739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69</xdr:row>
      <xdr:rowOff>203200</xdr:rowOff>
    </xdr:from>
    <xdr:to>
      <xdr:col>1</xdr:col>
      <xdr:colOff>1371600</xdr:colOff>
      <xdr:row>69</xdr:row>
      <xdr:rowOff>1600200</xdr:rowOff>
    </xdr:to>
    <xdr:pic>
      <xdr:nvPicPr>
        <xdr:cNvPr id="69" name="Image 68" descr="Image 68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841500" y="120530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70</xdr:row>
      <xdr:rowOff>203200</xdr:rowOff>
    </xdr:from>
    <xdr:to>
      <xdr:col>1</xdr:col>
      <xdr:colOff>1371600</xdr:colOff>
      <xdr:row>70</xdr:row>
      <xdr:rowOff>1600200</xdr:rowOff>
    </xdr:to>
    <xdr:pic>
      <xdr:nvPicPr>
        <xdr:cNvPr id="70" name="Image 69" descr="Image 69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841500" y="122321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71</xdr:row>
      <xdr:rowOff>203200</xdr:rowOff>
    </xdr:from>
    <xdr:to>
      <xdr:col>1</xdr:col>
      <xdr:colOff>1371600</xdr:colOff>
      <xdr:row>71</xdr:row>
      <xdr:rowOff>1600200</xdr:rowOff>
    </xdr:to>
    <xdr:pic>
      <xdr:nvPicPr>
        <xdr:cNvPr id="71" name="Image 70" descr="Image 70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841500" y="124112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72</xdr:row>
      <xdr:rowOff>203200</xdr:rowOff>
    </xdr:from>
    <xdr:to>
      <xdr:col>1</xdr:col>
      <xdr:colOff>1371600</xdr:colOff>
      <xdr:row>72</xdr:row>
      <xdr:rowOff>1600200</xdr:rowOff>
    </xdr:to>
    <xdr:pic>
      <xdr:nvPicPr>
        <xdr:cNvPr id="72" name="Image 71" descr="Image 71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841500" y="125902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73</xdr:row>
      <xdr:rowOff>203200</xdr:rowOff>
    </xdr:from>
    <xdr:to>
      <xdr:col>1</xdr:col>
      <xdr:colOff>1371600</xdr:colOff>
      <xdr:row>73</xdr:row>
      <xdr:rowOff>1600200</xdr:rowOff>
    </xdr:to>
    <xdr:pic>
      <xdr:nvPicPr>
        <xdr:cNvPr id="73" name="Image 72" descr="Image 72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1841500" y="127693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74</xdr:row>
      <xdr:rowOff>203200</xdr:rowOff>
    </xdr:from>
    <xdr:to>
      <xdr:col>1</xdr:col>
      <xdr:colOff>1371600</xdr:colOff>
      <xdr:row>74</xdr:row>
      <xdr:rowOff>1600200</xdr:rowOff>
    </xdr:to>
    <xdr:pic>
      <xdr:nvPicPr>
        <xdr:cNvPr id="74" name="Image 73" descr="Image 73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1841500" y="129484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75</xdr:row>
      <xdr:rowOff>203200</xdr:rowOff>
    </xdr:from>
    <xdr:to>
      <xdr:col>1</xdr:col>
      <xdr:colOff>1371600</xdr:colOff>
      <xdr:row>75</xdr:row>
      <xdr:rowOff>1600200</xdr:rowOff>
    </xdr:to>
    <xdr:pic>
      <xdr:nvPicPr>
        <xdr:cNvPr id="75" name="Image 74" descr="Image 74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1841500" y="131274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76</xdr:row>
      <xdr:rowOff>203200</xdr:rowOff>
    </xdr:from>
    <xdr:to>
      <xdr:col>1</xdr:col>
      <xdr:colOff>1371600</xdr:colOff>
      <xdr:row>76</xdr:row>
      <xdr:rowOff>1600200</xdr:rowOff>
    </xdr:to>
    <xdr:pic>
      <xdr:nvPicPr>
        <xdr:cNvPr id="76" name="Image 75" descr="Image 75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841500" y="133065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77</xdr:row>
      <xdr:rowOff>203200</xdr:rowOff>
    </xdr:from>
    <xdr:to>
      <xdr:col>1</xdr:col>
      <xdr:colOff>1371600</xdr:colOff>
      <xdr:row>77</xdr:row>
      <xdr:rowOff>1600200</xdr:rowOff>
    </xdr:to>
    <xdr:pic>
      <xdr:nvPicPr>
        <xdr:cNvPr id="77" name="Image 76" descr="Image 76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841500" y="134856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78</xdr:row>
      <xdr:rowOff>203200</xdr:rowOff>
    </xdr:from>
    <xdr:to>
      <xdr:col>1</xdr:col>
      <xdr:colOff>1371600</xdr:colOff>
      <xdr:row>78</xdr:row>
      <xdr:rowOff>1600200</xdr:rowOff>
    </xdr:to>
    <xdr:pic>
      <xdr:nvPicPr>
        <xdr:cNvPr id="78" name="Image 77" descr="Image 77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841500" y="136646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79</xdr:row>
      <xdr:rowOff>203200</xdr:rowOff>
    </xdr:from>
    <xdr:to>
      <xdr:col>1</xdr:col>
      <xdr:colOff>1371600</xdr:colOff>
      <xdr:row>79</xdr:row>
      <xdr:rowOff>1600200</xdr:rowOff>
    </xdr:to>
    <xdr:pic>
      <xdr:nvPicPr>
        <xdr:cNvPr id="79" name="Image 78" descr="Image 78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1841500" y="138437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80</xdr:row>
      <xdr:rowOff>203200</xdr:rowOff>
    </xdr:from>
    <xdr:to>
      <xdr:col>1</xdr:col>
      <xdr:colOff>1371600</xdr:colOff>
      <xdr:row>80</xdr:row>
      <xdr:rowOff>1600200</xdr:rowOff>
    </xdr:to>
    <xdr:pic>
      <xdr:nvPicPr>
        <xdr:cNvPr id="80" name="Image 79" descr="Image 79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841500" y="140228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81</xdr:row>
      <xdr:rowOff>203200</xdr:rowOff>
    </xdr:from>
    <xdr:to>
      <xdr:col>1</xdr:col>
      <xdr:colOff>1371600</xdr:colOff>
      <xdr:row>81</xdr:row>
      <xdr:rowOff>1600200</xdr:rowOff>
    </xdr:to>
    <xdr:pic>
      <xdr:nvPicPr>
        <xdr:cNvPr id="81" name="Image 80" descr="Image 80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841500" y="142019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82</xdr:row>
      <xdr:rowOff>203200</xdr:rowOff>
    </xdr:from>
    <xdr:to>
      <xdr:col>1</xdr:col>
      <xdr:colOff>1371600</xdr:colOff>
      <xdr:row>82</xdr:row>
      <xdr:rowOff>1600200</xdr:rowOff>
    </xdr:to>
    <xdr:pic>
      <xdr:nvPicPr>
        <xdr:cNvPr id="82" name="Image 81" descr="Image 81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841500" y="143809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83</xdr:row>
      <xdr:rowOff>203200</xdr:rowOff>
    </xdr:from>
    <xdr:to>
      <xdr:col>1</xdr:col>
      <xdr:colOff>1371600</xdr:colOff>
      <xdr:row>83</xdr:row>
      <xdr:rowOff>1600200</xdr:rowOff>
    </xdr:to>
    <xdr:pic>
      <xdr:nvPicPr>
        <xdr:cNvPr id="83" name="Image 82" descr="Image 82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841500" y="145600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84</xdr:row>
      <xdr:rowOff>203200</xdr:rowOff>
    </xdr:from>
    <xdr:to>
      <xdr:col>1</xdr:col>
      <xdr:colOff>1371600</xdr:colOff>
      <xdr:row>84</xdr:row>
      <xdr:rowOff>1600200</xdr:rowOff>
    </xdr:to>
    <xdr:pic>
      <xdr:nvPicPr>
        <xdr:cNvPr id="84" name="Image 83" descr="Image 83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1841500" y="147391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85</xdr:row>
      <xdr:rowOff>203200</xdr:rowOff>
    </xdr:from>
    <xdr:to>
      <xdr:col>1</xdr:col>
      <xdr:colOff>1371600</xdr:colOff>
      <xdr:row>85</xdr:row>
      <xdr:rowOff>1600200</xdr:rowOff>
    </xdr:to>
    <xdr:pic>
      <xdr:nvPicPr>
        <xdr:cNvPr id="85" name="Image 84" descr="Image 84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841500" y="149181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86</xdr:row>
      <xdr:rowOff>203200</xdr:rowOff>
    </xdr:from>
    <xdr:to>
      <xdr:col>1</xdr:col>
      <xdr:colOff>1371600</xdr:colOff>
      <xdr:row>86</xdr:row>
      <xdr:rowOff>1600200</xdr:rowOff>
    </xdr:to>
    <xdr:pic>
      <xdr:nvPicPr>
        <xdr:cNvPr id="86" name="Image 85" descr="Image 85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1841500" y="150972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87</xdr:row>
      <xdr:rowOff>203200</xdr:rowOff>
    </xdr:from>
    <xdr:to>
      <xdr:col>1</xdr:col>
      <xdr:colOff>1371600</xdr:colOff>
      <xdr:row>87</xdr:row>
      <xdr:rowOff>1600200</xdr:rowOff>
    </xdr:to>
    <xdr:pic>
      <xdr:nvPicPr>
        <xdr:cNvPr id="87" name="Image 86" descr="Image 86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841500" y="152763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88</xdr:row>
      <xdr:rowOff>203200</xdr:rowOff>
    </xdr:from>
    <xdr:to>
      <xdr:col>1</xdr:col>
      <xdr:colOff>1371600</xdr:colOff>
      <xdr:row>88</xdr:row>
      <xdr:rowOff>1600200</xdr:rowOff>
    </xdr:to>
    <xdr:pic>
      <xdr:nvPicPr>
        <xdr:cNvPr id="88" name="Image 87" descr="Image 87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1841500" y="154553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89</xdr:row>
      <xdr:rowOff>203200</xdr:rowOff>
    </xdr:from>
    <xdr:to>
      <xdr:col>1</xdr:col>
      <xdr:colOff>1371600</xdr:colOff>
      <xdr:row>89</xdr:row>
      <xdr:rowOff>1600200</xdr:rowOff>
    </xdr:to>
    <xdr:pic>
      <xdr:nvPicPr>
        <xdr:cNvPr id="89" name="Image 88" descr="Image 88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>
          <a:off x="1841500" y="156344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90</xdr:row>
      <xdr:rowOff>203200</xdr:rowOff>
    </xdr:from>
    <xdr:to>
      <xdr:col>1</xdr:col>
      <xdr:colOff>1371600</xdr:colOff>
      <xdr:row>90</xdr:row>
      <xdr:rowOff>1600200</xdr:rowOff>
    </xdr:to>
    <xdr:pic>
      <xdr:nvPicPr>
        <xdr:cNvPr id="90" name="Image 89" descr="Image 89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1841500" y="158135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91</xdr:row>
      <xdr:rowOff>203200</xdr:rowOff>
    </xdr:from>
    <xdr:to>
      <xdr:col>1</xdr:col>
      <xdr:colOff>1371600</xdr:colOff>
      <xdr:row>91</xdr:row>
      <xdr:rowOff>1600200</xdr:rowOff>
    </xdr:to>
    <xdr:pic>
      <xdr:nvPicPr>
        <xdr:cNvPr id="91" name="Image 90" descr="Image 90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1841500" y="159926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92</xdr:row>
      <xdr:rowOff>203200</xdr:rowOff>
    </xdr:from>
    <xdr:to>
      <xdr:col>1</xdr:col>
      <xdr:colOff>1371600</xdr:colOff>
      <xdr:row>92</xdr:row>
      <xdr:rowOff>1600200</xdr:rowOff>
    </xdr:to>
    <xdr:pic>
      <xdr:nvPicPr>
        <xdr:cNvPr id="92" name="Image 91" descr="Image 91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1841500" y="161716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93</xdr:row>
      <xdr:rowOff>203200</xdr:rowOff>
    </xdr:from>
    <xdr:to>
      <xdr:col>1</xdr:col>
      <xdr:colOff>1371600</xdr:colOff>
      <xdr:row>93</xdr:row>
      <xdr:rowOff>1600200</xdr:rowOff>
    </xdr:to>
    <xdr:pic>
      <xdr:nvPicPr>
        <xdr:cNvPr id="93" name="Image 92" descr="Image 92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841500" y="163507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94</xdr:row>
      <xdr:rowOff>203200</xdr:rowOff>
    </xdr:from>
    <xdr:to>
      <xdr:col>1</xdr:col>
      <xdr:colOff>1371600</xdr:colOff>
      <xdr:row>94</xdr:row>
      <xdr:rowOff>1600200</xdr:rowOff>
    </xdr:to>
    <xdr:pic>
      <xdr:nvPicPr>
        <xdr:cNvPr id="94" name="Image 93" descr="Image 93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1841500" y="165298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95</xdr:row>
      <xdr:rowOff>203200</xdr:rowOff>
    </xdr:from>
    <xdr:to>
      <xdr:col>1</xdr:col>
      <xdr:colOff>1371600</xdr:colOff>
      <xdr:row>95</xdr:row>
      <xdr:rowOff>1600200</xdr:rowOff>
    </xdr:to>
    <xdr:pic>
      <xdr:nvPicPr>
        <xdr:cNvPr id="95" name="Image 94" descr="Image 94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1841500" y="167088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96</xdr:row>
      <xdr:rowOff>203200</xdr:rowOff>
    </xdr:from>
    <xdr:to>
      <xdr:col>1</xdr:col>
      <xdr:colOff>1371600</xdr:colOff>
      <xdr:row>96</xdr:row>
      <xdr:rowOff>1600200</xdr:rowOff>
    </xdr:to>
    <xdr:pic>
      <xdr:nvPicPr>
        <xdr:cNvPr id="96" name="Image 95" descr="Image 95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841500" y="168879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97</xdr:row>
      <xdr:rowOff>203200</xdr:rowOff>
    </xdr:from>
    <xdr:to>
      <xdr:col>1</xdr:col>
      <xdr:colOff>1371600</xdr:colOff>
      <xdr:row>97</xdr:row>
      <xdr:rowOff>1600200</xdr:rowOff>
    </xdr:to>
    <xdr:pic>
      <xdr:nvPicPr>
        <xdr:cNvPr id="97" name="Image 96" descr="Image 96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841500" y="170670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98</xdr:row>
      <xdr:rowOff>203200</xdr:rowOff>
    </xdr:from>
    <xdr:to>
      <xdr:col>1</xdr:col>
      <xdr:colOff>1371600</xdr:colOff>
      <xdr:row>98</xdr:row>
      <xdr:rowOff>1600200</xdr:rowOff>
    </xdr:to>
    <xdr:pic>
      <xdr:nvPicPr>
        <xdr:cNvPr id="98" name="Image 97" descr="Image 97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1841500" y="172460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99</xdr:row>
      <xdr:rowOff>203200</xdr:rowOff>
    </xdr:from>
    <xdr:to>
      <xdr:col>1</xdr:col>
      <xdr:colOff>1371600</xdr:colOff>
      <xdr:row>99</xdr:row>
      <xdr:rowOff>1600200</xdr:rowOff>
    </xdr:to>
    <xdr:pic>
      <xdr:nvPicPr>
        <xdr:cNvPr id="99" name="Image 98" descr="Image 98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1841500" y="174251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100</xdr:row>
      <xdr:rowOff>203200</xdr:rowOff>
    </xdr:from>
    <xdr:to>
      <xdr:col>1</xdr:col>
      <xdr:colOff>1371600</xdr:colOff>
      <xdr:row>100</xdr:row>
      <xdr:rowOff>1600200</xdr:rowOff>
    </xdr:to>
    <xdr:pic>
      <xdr:nvPicPr>
        <xdr:cNvPr id="100" name="Image 99" descr="Image 99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1841500" y="176042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101</xdr:row>
      <xdr:rowOff>203200</xdr:rowOff>
    </xdr:from>
    <xdr:to>
      <xdr:col>1</xdr:col>
      <xdr:colOff>1371600</xdr:colOff>
      <xdr:row>101</xdr:row>
      <xdr:rowOff>1600200</xdr:rowOff>
    </xdr:to>
    <xdr:pic>
      <xdr:nvPicPr>
        <xdr:cNvPr id="101" name="Image 100" descr="Image 100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841500" y="177833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102</xdr:row>
      <xdr:rowOff>203200</xdr:rowOff>
    </xdr:from>
    <xdr:to>
      <xdr:col>1</xdr:col>
      <xdr:colOff>1371600</xdr:colOff>
      <xdr:row>102</xdr:row>
      <xdr:rowOff>1600200</xdr:rowOff>
    </xdr:to>
    <xdr:pic>
      <xdr:nvPicPr>
        <xdr:cNvPr id="102" name="Image 101" descr="Image 101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1841500" y="179623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103</xdr:row>
      <xdr:rowOff>203200</xdr:rowOff>
    </xdr:from>
    <xdr:to>
      <xdr:col>1</xdr:col>
      <xdr:colOff>1371600</xdr:colOff>
      <xdr:row>103</xdr:row>
      <xdr:rowOff>1600200</xdr:rowOff>
    </xdr:to>
    <xdr:pic>
      <xdr:nvPicPr>
        <xdr:cNvPr id="103" name="Image 102" descr="Image 102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841500" y="181414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104</xdr:row>
      <xdr:rowOff>203200</xdr:rowOff>
    </xdr:from>
    <xdr:to>
      <xdr:col>1</xdr:col>
      <xdr:colOff>1371600</xdr:colOff>
      <xdr:row>104</xdr:row>
      <xdr:rowOff>1600200</xdr:rowOff>
    </xdr:to>
    <xdr:pic>
      <xdr:nvPicPr>
        <xdr:cNvPr id="104" name="Image 103" descr="Image 103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841500" y="183205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105</xdr:row>
      <xdr:rowOff>203200</xdr:rowOff>
    </xdr:from>
    <xdr:to>
      <xdr:col>1</xdr:col>
      <xdr:colOff>1371600</xdr:colOff>
      <xdr:row>105</xdr:row>
      <xdr:rowOff>1600200</xdr:rowOff>
    </xdr:to>
    <xdr:pic>
      <xdr:nvPicPr>
        <xdr:cNvPr id="105" name="Image 104" descr="Image 104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841500" y="184995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106</xdr:row>
      <xdr:rowOff>203200</xdr:rowOff>
    </xdr:from>
    <xdr:to>
      <xdr:col>1</xdr:col>
      <xdr:colOff>1371600</xdr:colOff>
      <xdr:row>106</xdr:row>
      <xdr:rowOff>1600200</xdr:rowOff>
    </xdr:to>
    <xdr:pic>
      <xdr:nvPicPr>
        <xdr:cNvPr id="106" name="Image 105" descr="Image 105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841500" y="186786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107</xdr:row>
      <xdr:rowOff>203200</xdr:rowOff>
    </xdr:from>
    <xdr:to>
      <xdr:col>1</xdr:col>
      <xdr:colOff>1371600</xdr:colOff>
      <xdr:row>107</xdr:row>
      <xdr:rowOff>1600200</xdr:rowOff>
    </xdr:to>
    <xdr:pic>
      <xdr:nvPicPr>
        <xdr:cNvPr id="107" name="Image 106" descr="Image 106"/>
        <xdr:cNvPicPr>
          <a:picLocks noChangeAspect="1"/>
        </xdr:cNvPicPr>
      </xdr:nvPicPr>
      <xdr:blipFill>
        <a:blip xmlns:r="http://schemas.openxmlformats.org/officeDocument/2006/relationships" r:embed="rId106">
          <a:extLst/>
        </a:blip>
        <a:stretch>
          <a:fillRect/>
        </a:stretch>
      </xdr:blipFill>
      <xdr:spPr>
        <a:xfrm>
          <a:off x="1841500" y="188577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108</xdr:row>
      <xdr:rowOff>203200</xdr:rowOff>
    </xdr:from>
    <xdr:to>
      <xdr:col>1</xdr:col>
      <xdr:colOff>1371600</xdr:colOff>
      <xdr:row>108</xdr:row>
      <xdr:rowOff>1600200</xdr:rowOff>
    </xdr:to>
    <xdr:pic>
      <xdr:nvPicPr>
        <xdr:cNvPr id="108" name="Image 107" descr="Image 107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1841500" y="190367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109</xdr:row>
      <xdr:rowOff>203200</xdr:rowOff>
    </xdr:from>
    <xdr:to>
      <xdr:col>1</xdr:col>
      <xdr:colOff>1371600</xdr:colOff>
      <xdr:row>109</xdr:row>
      <xdr:rowOff>1600200</xdr:rowOff>
    </xdr:to>
    <xdr:pic>
      <xdr:nvPicPr>
        <xdr:cNvPr id="109" name="Image 108" descr="Image 108"/>
        <xdr:cNvPicPr>
          <a:picLocks noChangeAspect="1"/>
        </xdr:cNvPicPr>
      </xdr:nvPicPr>
      <xdr:blipFill>
        <a:blip xmlns:r="http://schemas.openxmlformats.org/officeDocument/2006/relationships" r:embed="rId108">
          <a:extLst/>
        </a:blip>
        <a:stretch>
          <a:fillRect/>
        </a:stretch>
      </xdr:blipFill>
      <xdr:spPr>
        <a:xfrm>
          <a:off x="1841500" y="192158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110</xdr:row>
      <xdr:rowOff>203200</xdr:rowOff>
    </xdr:from>
    <xdr:to>
      <xdr:col>1</xdr:col>
      <xdr:colOff>1371600</xdr:colOff>
      <xdr:row>110</xdr:row>
      <xdr:rowOff>1600200</xdr:rowOff>
    </xdr:to>
    <xdr:pic>
      <xdr:nvPicPr>
        <xdr:cNvPr id="110" name="Image 109" descr="Image 109"/>
        <xdr:cNvPicPr>
          <a:picLocks noChangeAspect="1"/>
        </xdr:cNvPicPr>
      </xdr:nvPicPr>
      <xdr:blipFill>
        <a:blip xmlns:r="http://schemas.openxmlformats.org/officeDocument/2006/relationships" r:embed="rId109">
          <a:extLst/>
        </a:blip>
        <a:stretch>
          <a:fillRect/>
        </a:stretch>
      </xdr:blipFill>
      <xdr:spPr>
        <a:xfrm>
          <a:off x="1841500" y="193949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111</xdr:row>
      <xdr:rowOff>203200</xdr:rowOff>
    </xdr:from>
    <xdr:to>
      <xdr:col>1</xdr:col>
      <xdr:colOff>1371600</xdr:colOff>
      <xdr:row>111</xdr:row>
      <xdr:rowOff>1600200</xdr:rowOff>
    </xdr:to>
    <xdr:pic>
      <xdr:nvPicPr>
        <xdr:cNvPr id="111" name="Image 110" descr="Image 110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>
          <a:off x="1841500" y="195740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112</xdr:row>
      <xdr:rowOff>203200</xdr:rowOff>
    </xdr:from>
    <xdr:to>
      <xdr:col>1</xdr:col>
      <xdr:colOff>1371600</xdr:colOff>
      <xdr:row>112</xdr:row>
      <xdr:rowOff>1600200</xdr:rowOff>
    </xdr:to>
    <xdr:pic>
      <xdr:nvPicPr>
        <xdr:cNvPr id="112" name="Image 111" descr="Image 111"/>
        <xdr:cNvPicPr>
          <a:picLocks noChangeAspect="1"/>
        </xdr:cNvPicPr>
      </xdr:nvPicPr>
      <xdr:blipFill>
        <a:blip xmlns:r="http://schemas.openxmlformats.org/officeDocument/2006/relationships" r:embed="rId111">
          <a:extLst/>
        </a:blip>
        <a:stretch>
          <a:fillRect/>
        </a:stretch>
      </xdr:blipFill>
      <xdr:spPr>
        <a:xfrm>
          <a:off x="1841500" y="197530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113</xdr:row>
      <xdr:rowOff>203200</xdr:rowOff>
    </xdr:from>
    <xdr:to>
      <xdr:col>1</xdr:col>
      <xdr:colOff>1371600</xdr:colOff>
      <xdr:row>113</xdr:row>
      <xdr:rowOff>1600200</xdr:rowOff>
    </xdr:to>
    <xdr:pic>
      <xdr:nvPicPr>
        <xdr:cNvPr id="113" name="Image 112" descr="Image 112"/>
        <xdr:cNvPicPr>
          <a:picLocks noChangeAspect="1"/>
        </xdr:cNvPicPr>
      </xdr:nvPicPr>
      <xdr:blipFill>
        <a:blip xmlns:r="http://schemas.openxmlformats.org/officeDocument/2006/relationships" r:embed="rId112">
          <a:extLst/>
        </a:blip>
        <a:stretch>
          <a:fillRect/>
        </a:stretch>
      </xdr:blipFill>
      <xdr:spPr>
        <a:xfrm>
          <a:off x="1841500" y="199321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114</xdr:row>
      <xdr:rowOff>203200</xdr:rowOff>
    </xdr:from>
    <xdr:to>
      <xdr:col>1</xdr:col>
      <xdr:colOff>1371600</xdr:colOff>
      <xdr:row>114</xdr:row>
      <xdr:rowOff>1600200</xdr:rowOff>
    </xdr:to>
    <xdr:pic>
      <xdr:nvPicPr>
        <xdr:cNvPr id="114" name="Image 113" descr="Image 113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841500" y="201112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115</xdr:row>
      <xdr:rowOff>203200</xdr:rowOff>
    </xdr:from>
    <xdr:to>
      <xdr:col>1</xdr:col>
      <xdr:colOff>1371600</xdr:colOff>
      <xdr:row>115</xdr:row>
      <xdr:rowOff>1600200</xdr:rowOff>
    </xdr:to>
    <xdr:pic>
      <xdr:nvPicPr>
        <xdr:cNvPr id="115" name="Image 114" descr="Image 114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841500" y="202902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116</xdr:row>
      <xdr:rowOff>203200</xdr:rowOff>
    </xdr:from>
    <xdr:to>
      <xdr:col>1</xdr:col>
      <xdr:colOff>1371600</xdr:colOff>
      <xdr:row>116</xdr:row>
      <xdr:rowOff>1600200</xdr:rowOff>
    </xdr:to>
    <xdr:pic>
      <xdr:nvPicPr>
        <xdr:cNvPr id="116" name="Image 115" descr="Image 115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1841500" y="204693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117</xdr:row>
      <xdr:rowOff>203200</xdr:rowOff>
    </xdr:from>
    <xdr:to>
      <xdr:col>1</xdr:col>
      <xdr:colOff>1371600</xdr:colOff>
      <xdr:row>117</xdr:row>
      <xdr:rowOff>1600200</xdr:rowOff>
    </xdr:to>
    <xdr:pic>
      <xdr:nvPicPr>
        <xdr:cNvPr id="117" name="Image 116" descr="Image 116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1841500" y="206484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118</xdr:row>
      <xdr:rowOff>203200</xdr:rowOff>
    </xdr:from>
    <xdr:to>
      <xdr:col>1</xdr:col>
      <xdr:colOff>1371600</xdr:colOff>
      <xdr:row>118</xdr:row>
      <xdr:rowOff>1600200</xdr:rowOff>
    </xdr:to>
    <xdr:pic>
      <xdr:nvPicPr>
        <xdr:cNvPr id="118" name="Image 117" descr="Image 117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>
          <a:off x="1841500" y="2082749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119</xdr:row>
      <xdr:rowOff>203200</xdr:rowOff>
    </xdr:from>
    <xdr:to>
      <xdr:col>1</xdr:col>
      <xdr:colOff>1371600</xdr:colOff>
      <xdr:row>119</xdr:row>
      <xdr:rowOff>1600200</xdr:rowOff>
    </xdr:to>
    <xdr:pic>
      <xdr:nvPicPr>
        <xdr:cNvPr id="119" name="Image 118" descr="Image 118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841500" y="2100656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120</xdr:row>
      <xdr:rowOff>203200</xdr:rowOff>
    </xdr:from>
    <xdr:to>
      <xdr:col>1</xdr:col>
      <xdr:colOff>1371600</xdr:colOff>
      <xdr:row>120</xdr:row>
      <xdr:rowOff>1600200</xdr:rowOff>
    </xdr:to>
    <xdr:pic>
      <xdr:nvPicPr>
        <xdr:cNvPr id="120" name="Image 119" descr="Image 119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>
          <a:off x="1841500" y="2118563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121</xdr:row>
      <xdr:rowOff>203200</xdr:rowOff>
    </xdr:from>
    <xdr:to>
      <xdr:col>1</xdr:col>
      <xdr:colOff>1371600</xdr:colOff>
      <xdr:row>121</xdr:row>
      <xdr:rowOff>1600200</xdr:rowOff>
    </xdr:to>
    <xdr:pic>
      <xdr:nvPicPr>
        <xdr:cNvPr id="121" name="Image 120" descr="Image 120"/>
        <xdr:cNvPicPr>
          <a:picLocks noChangeAspect="1"/>
        </xdr:cNvPicPr>
      </xdr:nvPicPr>
      <xdr:blipFill>
        <a:blip xmlns:r="http://schemas.openxmlformats.org/officeDocument/2006/relationships" r:embed="rId120">
          <a:extLst/>
        </a:blip>
        <a:stretch>
          <a:fillRect/>
        </a:stretch>
      </xdr:blipFill>
      <xdr:spPr>
        <a:xfrm>
          <a:off x="1841500" y="2136470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122</xdr:row>
      <xdr:rowOff>203200</xdr:rowOff>
    </xdr:from>
    <xdr:to>
      <xdr:col>1</xdr:col>
      <xdr:colOff>1371600</xdr:colOff>
      <xdr:row>122</xdr:row>
      <xdr:rowOff>1600200</xdr:rowOff>
    </xdr:to>
    <xdr:pic>
      <xdr:nvPicPr>
        <xdr:cNvPr id="122" name="Image 121" descr="Image 121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1841500" y="2154377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123</xdr:row>
      <xdr:rowOff>203200</xdr:rowOff>
    </xdr:from>
    <xdr:to>
      <xdr:col>1</xdr:col>
      <xdr:colOff>1371600</xdr:colOff>
      <xdr:row>123</xdr:row>
      <xdr:rowOff>1600200</xdr:rowOff>
    </xdr:to>
    <xdr:pic>
      <xdr:nvPicPr>
        <xdr:cNvPr id="123" name="Image 122" descr="Image 122"/>
        <xdr:cNvPicPr>
          <a:picLocks noChangeAspect="1"/>
        </xdr:cNvPicPr>
      </xdr:nvPicPr>
      <xdr:blipFill>
        <a:blip xmlns:r="http://schemas.openxmlformats.org/officeDocument/2006/relationships" r:embed="rId122">
          <a:extLst/>
        </a:blip>
        <a:stretch>
          <a:fillRect/>
        </a:stretch>
      </xdr:blipFill>
      <xdr:spPr>
        <a:xfrm>
          <a:off x="1841500" y="2172284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124</xdr:row>
      <xdr:rowOff>203200</xdr:rowOff>
    </xdr:from>
    <xdr:to>
      <xdr:col>1</xdr:col>
      <xdr:colOff>1371600</xdr:colOff>
      <xdr:row>124</xdr:row>
      <xdr:rowOff>1600200</xdr:rowOff>
    </xdr:to>
    <xdr:pic>
      <xdr:nvPicPr>
        <xdr:cNvPr id="124" name="Image 123" descr="Image 123"/>
        <xdr:cNvPicPr>
          <a:picLocks noChangeAspect="1"/>
        </xdr:cNvPicPr>
      </xdr:nvPicPr>
      <xdr:blipFill>
        <a:blip xmlns:r="http://schemas.openxmlformats.org/officeDocument/2006/relationships" r:embed="rId123">
          <a:extLst/>
        </a:blip>
        <a:stretch>
          <a:fillRect/>
        </a:stretch>
      </xdr:blipFill>
      <xdr:spPr>
        <a:xfrm>
          <a:off x="1841500" y="2190191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125</xdr:row>
      <xdr:rowOff>203200</xdr:rowOff>
    </xdr:from>
    <xdr:to>
      <xdr:col>1</xdr:col>
      <xdr:colOff>1371600</xdr:colOff>
      <xdr:row>125</xdr:row>
      <xdr:rowOff>1600200</xdr:rowOff>
    </xdr:to>
    <xdr:pic>
      <xdr:nvPicPr>
        <xdr:cNvPr id="125" name="Image 124" descr="Image 124"/>
        <xdr:cNvPicPr>
          <a:picLocks noChangeAspect="1"/>
        </xdr:cNvPicPr>
      </xdr:nvPicPr>
      <xdr:blipFill>
        <a:blip xmlns:r="http://schemas.openxmlformats.org/officeDocument/2006/relationships" r:embed="rId124">
          <a:extLst/>
        </a:blip>
        <a:stretch>
          <a:fillRect/>
        </a:stretch>
      </xdr:blipFill>
      <xdr:spPr>
        <a:xfrm>
          <a:off x="1841500" y="2208098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126</xdr:row>
      <xdr:rowOff>203200</xdr:rowOff>
    </xdr:from>
    <xdr:to>
      <xdr:col>1</xdr:col>
      <xdr:colOff>1371600</xdr:colOff>
      <xdr:row>126</xdr:row>
      <xdr:rowOff>1600200</xdr:rowOff>
    </xdr:to>
    <xdr:pic>
      <xdr:nvPicPr>
        <xdr:cNvPr id="126" name="Image 125" descr="Image 125"/>
        <xdr:cNvPicPr>
          <a:picLocks noChangeAspect="1"/>
        </xdr:cNvPicPr>
      </xdr:nvPicPr>
      <xdr:blipFill>
        <a:blip xmlns:r="http://schemas.openxmlformats.org/officeDocument/2006/relationships" r:embed="rId125">
          <a:extLst/>
        </a:blip>
        <a:stretch>
          <a:fillRect/>
        </a:stretch>
      </xdr:blipFill>
      <xdr:spPr>
        <a:xfrm>
          <a:off x="1841500" y="2226005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127</xdr:row>
      <xdr:rowOff>203200</xdr:rowOff>
    </xdr:from>
    <xdr:to>
      <xdr:col>1</xdr:col>
      <xdr:colOff>1371600</xdr:colOff>
      <xdr:row>127</xdr:row>
      <xdr:rowOff>1600200</xdr:rowOff>
    </xdr:to>
    <xdr:pic>
      <xdr:nvPicPr>
        <xdr:cNvPr id="127" name="Image 126" descr="Image 126"/>
        <xdr:cNvPicPr>
          <a:picLocks noChangeAspect="1"/>
        </xdr:cNvPicPr>
      </xdr:nvPicPr>
      <xdr:blipFill>
        <a:blip xmlns:r="http://schemas.openxmlformats.org/officeDocument/2006/relationships" r:embed="rId126">
          <a:extLst/>
        </a:blip>
        <a:stretch>
          <a:fillRect/>
        </a:stretch>
      </xdr:blipFill>
      <xdr:spPr>
        <a:xfrm>
          <a:off x="1841500" y="2243912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128</xdr:row>
      <xdr:rowOff>203200</xdr:rowOff>
    </xdr:from>
    <xdr:to>
      <xdr:col>1</xdr:col>
      <xdr:colOff>1371600</xdr:colOff>
      <xdr:row>128</xdr:row>
      <xdr:rowOff>1600200</xdr:rowOff>
    </xdr:to>
    <xdr:pic>
      <xdr:nvPicPr>
        <xdr:cNvPr id="128" name="Image 127" descr="Image 127"/>
        <xdr:cNvPicPr>
          <a:picLocks noChangeAspect="1"/>
        </xdr:cNvPicPr>
      </xdr:nvPicPr>
      <xdr:blipFill>
        <a:blip xmlns:r="http://schemas.openxmlformats.org/officeDocument/2006/relationships" r:embed="rId127">
          <a:extLst/>
        </a:blip>
        <a:stretch>
          <a:fillRect/>
        </a:stretch>
      </xdr:blipFill>
      <xdr:spPr>
        <a:xfrm>
          <a:off x="1841500" y="2261819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129</xdr:row>
      <xdr:rowOff>203200</xdr:rowOff>
    </xdr:from>
    <xdr:to>
      <xdr:col>1</xdr:col>
      <xdr:colOff>1371600</xdr:colOff>
      <xdr:row>129</xdr:row>
      <xdr:rowOff>1600200</xdr:rowOff>
    </xdr:to>
    <xdr:pic>
      <xdr:nvPicPr>
        <xdr:cNvPr id="129" name="Image 128" descr="Image 128"/>
        <xdr:cNvPicPr>
          <a:picLocks noChangeAspect="1"/>
        </xdr:cNvPicPr>
      </xdr:nvPicPr>
      <xdr:blipFill>
        <a:blip xmlns:r="http://schemas.openxmlformats.org/officeDocument/2006/relationships" r:embed="rId128">
          <a:extLst/>
        </a:blip>
        <a:stretch>
          <a:fillRect/>
        </a:stretch>
      </xdr:blipFill>
      <xdr:spPr>
        <a:xfrm>
          <a:off x="1841500" y="2279726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130</xdr:row>
      <xdr:rowOff>203200</xdr:rowOff>
    </xdr:from>
    <xdr:to>
      <xdr:col>1</xdr:col>
      <xdr:colOff>1371600</xdr:colOff>
      <xdr:row>130</xdr:row>
      <xdr:rowOff>1600200</xdr:rowOff>
    </xdr:to>
    <xdr:pic>
      <xdr:nvPicPr>
        <xdr:cNvPr id="130" name="Image 129" descr="Image 129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>
          <a:off x="1841500" y="2297633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131</xdr:row>
      <xdr:rowOff>203200</xdr:rowOff>
    </xdr:from>
    <xdr:to>
      <xdr:col>1</xdr:col>
      <xdr:colOff>1371600</xdr:colOff>
      <xdr:row>131</xdr:row>
      <xdr:rowOff>1600200</xdr:rowOff>
    </xdr:to>
    <xdr:pic>
      <xdr:nvPicPr>
        <xdr:cNvPr id="131" name="Image 130" descr="Image 130"/>
        <xdr:cNvPicPr>
          <a:picLocks noChangeAspect="1"/>
        </xdr:cNvPicPr>
      </xdr:nvPicPr>
      <xdr:blipFill>
        <a:blip xmlns:r="http://schemas.openxmlformats.org/officeDocument/2006/relationships" r:embed="rId130">
          <a:extLst/>
        </a:blip>
        <a:stretch>
          <a:fillRect/>
        </a:stretch>
      </xdr:blipFill>
      <xdr:spPr>
        <a:xfrm>
          <a:off x="1841500" y="2315540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132</xdr:row>
      <xdr:rowOff>203200</xdr:rowOff>
    </xdr:from>
    <xdr:to>
      <xdr:col>1</xdr:col>
      <xdr:colOff>1371600</xdr:colOff>
      <xdr:row>132</xdr:row>
      <xdr:rowOff>1600200</xdr:rowOff>
    </xdr:to>
    <xdr:pic>
      <xdr:nvPicPr>
        <xdr:cNvPr id="132" name="Image 131" descr="Image 131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1841500" y="2333447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133</xdr:row>
      <xdr:rowOff>203200</xdr:rowOff>
    </xdr:from>
    <xdr:to>
      <xdr:col>1</xdr:col>
      <xdr:colOff>1371600</xdr:colOff>
      <xdr:row>133</xdr:row>
      <xdr:rowOff>1600200</xdr:rowOff>
    </xdr:to>
    <xdr:pic>
      <xdr:nvPicPr>
        <xdr:cNvPr id="133" name="Image 132" descr="Image 132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1841500" y="2351354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134</xdr:row>
      <xdr:rowOff>203200</xdr:rowOff>
    </xdr:from>
    <xdr:to>
      <xdr:col>1</xdr:col>
      <xdr:colOff>1371600</xdr:colOff>
      <xdr:row>134</xdr:row>
      <xdr:rowOff>1600200</xdr:rowOff>
    </xdr:to>
    <xdr:pic>
      <xdr:nvPicPr>
        <xdr:cNvPr id="134" name="Image 133" descr="Image 133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>
          <a:off x="1841500" y="2369261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135</xdr:row>
      <xdr:rowOff>203200</xdr:rowOff>
    </xdr:from>
    <xdr:to>
      <xdr:col>1</xdr:col>
      <xdr:colOff>1371600</xdr:colOff>
      <xdr:row>135</xdr:row>
      <xdr:rowOff>1600200</xdr:rowOff>
    </xdr:to>
    <xdr:pic>
      <xdr:nvPicPr>
        <xdr:cNvPr id="135" name="Image 134" descr="Image 134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841500" y="2387168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136</xdr:row>
      <xdr:rowOff>203200</xdr:rowOff>
    </xdr:from>
    <xdr:to>
      <xdr:col>1</xdr:col>
      <xdr:colOff>1371600</xdr:colOff>
      <xdr:row>136</xdr:row>
      <xdr:rowOff>1600200</xdr:rowOff>
    </xdr:to>
    <xdr:pic>
      <xdr:nvPicPr>
        <xdr:cNvPr id="136" name="Image 135" descr="Image 135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841500" y="2405075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137</xdr:row>
      <xdr:rowOff>203200</xdr:rowOff>
    </xdr:from>
    <xdr:to>
      <xdr:col>1</xdr:col>
      <xdr:colOff>1371600</xdr:colOff>
      <xdr:row>137</xdr:row>
      <xdr:rowOff>1600200</xdr:rowOff>
    </xdr:to>
    <xdr:pic>
      <xdr:nvPicPr>
        <xdr:cNvPr id="137" name="Image 136" descr="Image 136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841500" y="2422982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138</xdr:row>
      <xdr:rowOff>203200</xdr:rowOff>
    </xdr:from>
    <xdr:to>
      <xdr:col>1</xdr:col>
      <xdr:colOff>1371600</xdr:colOff>
      <xdr:row>138</xdr:row>
      <xdr:rowOff>1600200</xdr:rowOff>
    </xdr:to>
    <xdr:pic>
      <xdr:nvPicPr>
        <xdr:cNvPr id="138" name="Image 137" descr="Image 137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841500" y="2440889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139</xdr:row>
      <xdr:rowOff>203200</xdr:rowOff>
    </xdr:from>
    <xdr:to>
      <xdr:col>1</xdr:col>
      <xdr:colOff>1371600</xdr:colOff>
      <xdr:row>139</xdr:row>
      <xdr:rowOff>1600200</xdr:rowOff>
    </xdr:to>
    <xdr:pic>
      <xdr:nvPicPr>
        <xdr:cNvPr id="139" name="Image 138" descr="Image 138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841500" y="2458796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140</xdr:row>
      <xdr:rowOff>203200</xdr:rowOff>
    </xdr:from>
    <xdr:to>
      <xdr:col>1</xdr:col>
      <xdr:colOff>1371600</xdr:colOff>
      <xdr:row>140</xdr:row>
      <xdr:rowOff>1600200</xdr:rowOff>
    </xdr:to>
    <xdr:pic>
      <xdr:nvPicPr>
        <xdr:cNvPr id="140" name="Image 139" descr="Image 139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841500" y="2476703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141</xdr:row>
      <xdr:rowOff>203200</xdr:rowOff>
    </xdr:from>
    <xdr:to>
      <xdr:col>1</xdr:col>
      <xdr:colOff>1371600</xdr:colOff>
      <xdr:row>141</xdr:row>
      <xdr:rowOff>1600200</xdr:rowOff>
    </xdr:to>
    <xdr:pic>
      <xdr:nvPicPr>
        <xdr:cNvPr id="141" name="Image 140" descr="Image 140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1841500" y="2494610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142</xdr:row>
      <xdr:rowOff>203200</xdr:rowOff>
    </xdr:from>
    <xdr:to>
      <xdr:col>1</xdr:col>
      <xdr:colOff>1371600</xdr:colOff>
      <xdr:row>142</xdr:row>
      <xdr:rowOff>1600200</xdr:rowOff>
    </xdr:to>
    <xdr:pic>
      <xdr:nvPicPr>
        <xdr:cNvPr id="142" name="Image 141" descr="Image 141"/>
        <xdr:cNvPicPr>
          <a:picLocks noChangeAspect="1"/>
        </xdr:cNvPicPr>
      </xdr:nvPicPr>
      <xdr:blipFill>
        <a:blip xmlns:r="http://schemas.openxmlformats.org/officeDocument/2006/relationships" r:embed="rId141">
          <a:extLst/>
        </a:blip>
        <a:stretch>
          <a:fillRect/>
        </a:stretch>
      </xdr:blipFill>
      <xdr:spPr>
        <a:xfrm>
          <a:off x="1841500" y="2512517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143</xdr:row>
      <xdr:rowOff>203200</xdr:rowOff>
    </xdr:from>
    <xdr:to>
      <xdr:col>1</xdr:col>
      <xdr:colOff>1371600</xdr:colOff>
      <xdr:row>143</xdr:row>
      <xdr:rowOff>1600200</xdr:rowOff>
    </xdr:to>
    <xdr:pic>
      <xdr:nvPicPr>
        <xdr:cNvPr id="143" name="Image 142" descr="Image 142"/>
        <xdr:cNvPicPr>
          <a:picLocks noChangeAspect="1"/>
        </xdr:cNvPicPr>
      </xdr:nvPicPr>
      <xdr:blipFill>
        <a:blip xmlns:r="http://schemas.openxmlformats.org/officeDocument/2006/relationships" r:embed="rId142">
          <a:extLst/>
        </a:blip>
        <a:stretch>
          <a:fillRect/>
        </a:stretch>
      </xdr:blipFill>
      <xdr:spPr>
        <a:xfrm>
          <a:off x="1841500" y="2530424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144</xdr:row>
      <xdr:rowOff>203200</xdr:rowOff>
    </xdr:from>
    <xdr:to>
      <xdr:col>1</xdr:col>
      <xdr:colOff>1371600</xdr:colOff>
      <xdr:row>144</xdr:row>
      <xdr:rowOff>1600200</xdr:rowOff>
    </xdr:to>
    <xdr:pic>
      <xdr:nvPicPr>
        <xdr:cNvPr id="144" name="Image 143" descr="Image 143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1841500" y="2548331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145</xdr:row>
      <xdr:rowOff>203200</xdr:rowOff>
    </xdr:from>
    <xdr:to>
      <xdr:col>1</xdr:col>
      <xdr:colOff>1371600</xdr:colOff>
      <xdr:row>145</xdr:row>
      <xdr:rowOff>1600200</xdr:rowOff>
    </xdr:to>
    <xdr:pic>
      <xdr:nvPicPr>
        <xdr:cNvPr id="145" name="Image 144" descr="Image 144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841500" y="2566238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146</xdr:row>
      <xdr:rowOff>203200</xdr:rowOff>
    </xdr:from>
    <xdr:to>
      <xdr:col>1</xdr:col>
      <xdr:colOff>1371600</xdr:colOff>
      <xdr:row>146</xdr:row>
      <xdr:rowOff>1600200</xdr:rowOff>
    </xdr:to>
    <xdr:pic>
      <xdr:nvPicPr>
        <xdr:cNvPr id="146" name="Image 145" descr="Image 145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1841500" y="2584145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147</xdr:row>
      <xdr:rowOff>203200</xdr:rowOff>
    </xdr:from>
    <xdr:to>
      <xdr:col>1</xdr:col>
      <xdr:colOff>1371600</xdr:colOff>
      <xdr:row>147</xdr:row>
      <xdr:rowOff>1600200</xdr:rowOff>
    </xdr:to>
    <xdr:pic>
      <xdr:nvPicPr>
        <xdr:cNvPr id="147" name="Image 146" descr="Image 146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1841500" y="2602052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148</xdr:row>
      <xdr:rowOff>203200</xdr:rowOff>
    </xdr:from>
    <xdr:to>
      <xdr:col>1</xdr:col>
      <xdr:colOff>1371600</xdr:colOff>
      <xdr:row>148</xdr:row>
      <xdr:rowOff>1600200</xdr:rowOff>
    </xdr:to>
    <xdr:pic>
      <xdr:nvPicPr>
        <xdr:cNvPr id="148" name="Image 147" descr="Image 147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1841500" y="2619959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149</xdr:row>
      <xdr:rowOff>203200</xdr:rowOff>
    </xdr:from>
    <xdr:to>
      <xdr:col>1</xdr:col>
      <xdr:colOff>1371600</xdr:colOff>
      <xdr:row>149</xdr:row>
      <xdr:rowOff>1600200</xdr:rowOff>
    </xdr:to>
    <xdr:pic>
      <xdr:nvPicPr>
        <xdr:cNvPr id="149" name="Image 148" descr="Image 148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1841500" y="2637866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150</xdr:row>
      <xdr:rowOff>203200</xdr:rowOff>
    </xdr:from>
    <xdr:to>
      <xdr:col>1</xdr:col>
      <xdr:colOff>1371600</xdr:colOff>
      <xdr:row>150</xdr:row>
      <xdr:rowOff>1600200</xdr:rowOff>
    </xdr:to>
    <xdr:pic>
      <xdr:nvPicPr>
        <xdr:cNvPr id="150" name="Image 149" descr="Image 149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1841500" y="2655773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151</xdr:row>
      <xdr:rowOff>203200</xdr:rowOff>
    </xdr:from>
    <xdr:to>
      <xdr:col>1</xdr:col>
      <xdr:colOff>1371600</xdr:colOff>
      <xdr:row>151</xdr:row>
      <xdr:rowOff>1600200</xdr:rowOff>
    </xdr:to>
    <xdr:pic>
      <xdr:nvPicPr>
        <xdr:cNvPr id="151" name="Image 150" descr="Image 150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1841500" y="267368019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152</xdr:row>
      <xdr:rowOff>203200</xdr:rowOff>
    </xdr:from>
    <xdr:to>
      <xdr:col>1</xdr:col>
      <xdr:colOff>1371600</xdr:colOff>
      <xdr:row>152</xdr:row>
      <xdr:rowOff>1600200</xdr:rowOff>
    </xdr:to>
    <xdr:pic>
      <xdr:nvPicPr>
        <xdr:cNvPr id="152" name="Image 151" descr="Image 151"/>
        <xdr:cNvPicPr>
          <a:picLocks noChangeAspect="1"/>
        </xdr:cNvPicPr>
      </xdr:nvPicPr>
      <xdr:blipFill>
        <a:blip xmlns:r="http://schemas.openxmlformats.org/officeDocument/2006/relationships" r:embed="rId151">
          <a:extLst/>
        </a:blip>
        <a:stretch>
          <a:fillRect/>
        </a:stretch>
      </xdr:blipFill>
      <xdr:spPr>
        <a:xfrm>
          <a:off x="1841500" y="269158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153</xdr:row>
      <xdr:rowOff>203200</xdr:rowOff>
    </xdr:from>
    <xdr:to>
      <xdr:col>1</xdr:col>
      <xdr:colOff>1371600</xdr:colOff>
      <xdr:row>153</xdr:row>
      <xdr:rowOff>1600200</xdr:rowOff>
    </xdr:to>
    <xdr:pic>
      <xdr:nvPicPr>
        <xdr:cNvPr id="153" name="Image 152" descr="Image 152"/>
        <xdr:cNvPicPr>
          <a:picLocks noChangeAspect="1"/>
        </xdr:cNvPicPr>
      </xdr:nvPicPr>
      <xdr:blipFill>
        <a:blip xmlns:r="http://schemas.openxmlformats.org/officeDocument/2006/relationships" r:embed="rId152">
          <a:extLst/>
        </a:blip>
        <a:stretch>
          <a:fillRect/>
        </a:stretch>
      </xdr:blipFill>
      <xdr:spPr>
        <a:xfrm>
          <a:off x="1841500" y="270949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154</xdr:row>
      <xdr:rowOff>203200</xdr:rowOff>
    </xdr:from>
    <xdr:to>
      <xdr:col>1</xdr:col>
      <xdr:colOff>1371600</xdr:colOff>
      <xdr:row>154</xdr:row>
      <xdr:rowOff>1600200</xdr:rowOff>
    </xdr:to>
    <xdr:pic>
      <xdr:nvPicPr>
        <xdr:cNvPr id="154" name="Image 153" descr="Image 153"/>
        <xdr:cNvPicPr>
          <a:picLocks noChangeAspect="1"/>
        </xdr:cNvPicPr>
      </xdr:nvPicPr>
      <xdr:blipFill>
        <a:blip xmlns:r="http://schemas.openxmlformats.org/officeDocument/2006/relationships" r:embed="rId153">
          <a:extLst/>
        </a:blip>
        <a:stretch>
          <a:fillRect/>
        </a:stretch>
      </xdr:blipFill>
      <xdr:spPr>
        <a:xfrm>
          <a:off x="1841500" y="272740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155</xdr:row>
      <xdr:rowOff>203200</xdr:rowOff>
    </xdr:from>
    <xdr:to>
      <xdr:col>1</xdr:col>
      <xdr:colOff>1371600</xdr:colOff>
      <xdr:row>155</xdr:row>
      <xdr:rowOff>1600200</xdr:rowOff>
    </xdr:to>
    <xdr:pic>
      <xdr:nvPicPr>
        <xdr:cNvPr id="155" name="Image 154" descr="Image 154"/>
        <xdr:cNvPicPr>
          <a:picLocks noChangeAspect="1"/>
        </xdr:cNvPicPr>
      </xdr:nvPicPr>
      <xdr:blipFill>
        <a:blip xmlns:r="http://schemas.openxmlformats.org/officeDocument/2006/relationships" r:embed="rId154">
          <a:extLst/>
        </a:blip>
        <a:stretch>
          <a:fillRect/>
        </a:stretch>
      </xdr:blipFill>
      <xdr:spPr>
        <a:xfrm>
          <a:off x="1841500" y="274530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156</xdr:row>
      <xdr:rowOff>203200</xdr:rowOff>
    </xdr:from>
    <xdr:to>
      <xdr:col>1</xdr:col>
      <xdr:colOff>1371600</xdr:colOff>
      <xdr:row>156</xdr:row>
      <xdr:rowOff>1600200</xdr:rowOff>
    </xdr:to>
    <xdr:pic>
      <xdr:nvPicPr>
        <xdr:cNvPr id="156" name="Image 155" descr="Image 155"/>
        <xdr:cNvPicPr>
          <a:picLocks noChangeAspect="1"/>
        </xdr:cNvPicPr>
      </xdr:nvPicPr>
      <xdr:blipFill>
        <a:blip xmlns:r="http://schemas.openxmlformats.org/officeDocument/2006/relationships" r:embed="rId155">
          <a:extLst/>
        </a:blip>
        <a:stretch>
          <a:fillRect/>
        </a:stretch>
      </xdr:blipFill>
      <xdr:spPr>
        <a:xfrm>
          <a:off x="1841500" y="276321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157</xdr:row>
      <xdr:rowOff>203200</xdr:rowOff>
    </xdr:from>
    <xdr:to>
      <xdr:col>1</xdr:col>
      <xdr:colOff>1371600</xdr:colOff>
      <xdr:row>157</xdr:row>
      <xdr:rowOff>1600200</xdr:rowOff>
    </xdr:to>
    <xdr:pic>
      <xdr:nvPicPr>
        <xdr:cNvPr id="157" name="Image 156" descr="Image 156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1841500" y="278112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158</xdr:row>
      <xdr:rowOff>203200</xdr:rowOff>
    </xdr:from>
    <xdr:to>
      <xdr:col>1</xdr:col>
      <xdr:colOff>1371600</xdr:colOff>
      <xdr:row>158</xdr:row>
      <xdr:rowOff>1600200</xdr:rowOff>
    </xdr:to>
    <xdr:pic>
      <xdr:nvPicPr>
        <xdr:cNvPr id="158" name="Image 157" descr="Image 157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1841500" y="279902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159</xdr:row>
      <xdr:rowOff>203200</xdr:rowOff>
    </xdr:from>
    <xdr:to>
      <xdr:col>1</xdr:col>
      <xdr:colOff>1371600</xdr:colOff>
      <xdr:row>159</xdr:row>
      <xdr:rowOff>1600200</xdr:rowOff>
    </xdr:to>
    <xdr:pic>
      <xdr:nvPicPr>
        <xdr:cNvPr id="159" name="Image 158" descr="Image 158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1841500" y="281693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160</xdr:row>
      <xdr:rowOff>203200</xdr:rowOff>
    </xdr:from>
    <xdr:to>
      <xdr:col>1</xdr:col>
      <xdr:colOff>1371600</xdr:colOff>
      <xdr:row>160</xdr:row>
      <xdr:rowOff>1600200</xdr:rowOff>
    </xdr:to>
    <xdr:pic>
      <xdr:nvPicPr>
        <xdr:cNvPr id="160" name="Image 159" descr="Image 159"/>
        <xdr:cNvPicPr>
          <a:picLocks noChangeAspect="1"/>
        </xdr:cNvPicPr>
      </xdr:nvPicPr>
      <xdr:blipFill>
        <a:blip xmlns:r="http://schemas.openxmlformats.org/officeDocument/2006/relationships" r:embed="rId159">
          <a:extLst/>
        </a:blip>
        <a:stretch>
          <a:fillRect/>
        </a:stretch>
      </xdr:blipFill>
      <xdr:spPr>
        <a:xfrm>
          <a:off x="1841500" y="283484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161</xdr:row>
      <xdr:rowOff>203200</xdr:rowOff>
    </xdr:from>
    <xdr:to>
      <xdr:col>1</xdr:col>
      <xdr:colOff>1371600</xdr:colOff>
      <xdr:row>161</xdr:row>
      <xdr:rowOff>1600200</xdr:rowOff>
    </xdr:to>
    <xdr:pic>
      <xdr:nvPicPr>
        <xdr:cNvPr id="161" name="Image 160" descr="Image 160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1841500" y="285275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162</xdr:row>
      <xdr:rowOff>203200</xdr:rowOff>
    </xdr:from>
    <xdr:to>
      <xdr:col>1</xdr:col>
      <xdr:colOff>1371600</xdr:colOff>
      <xdr:row>162</xdr:row>
      <xdr:rowOff>1600200</xdr:rowOff>
    </xdr:to>
    <xdr:pic>
      <xdr:nvPicPr>
        <xdr:cNvPr id="162" name="Image 161" descr="Image 161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1841500" y="287065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163</xdr:row>
      <xdr:rowOff>203200</xdr:rowOff>
    </xdr:from>
    <xdr:to>
      <xdr:col>1</xdr:col>
      <xdr:colOff>1371600</xdr:colOff>
      <xdr:row>163</xdr:row>
      <xdr:rowOff>1600200</xdr:rowOff>
    </xdr:to>
    <xdr:pic>
      <xdr:nvPicPr>
        <xdr:cNvPr id="163" name="Image 162" descr="Image 162"/>
        <xdr:cNvPicPr>
          <a:picLocks noChangeAspect="1"/>
        </xdr:cNvPicPr>
      </xdr:nvPicPr>
      <xdr:blipFill>
        <a:blip xmlns:r="http://schemas.openxmlformats.org/officeDocument/2006/relationships" r:embed="rId162">
          <a:extLst/>
        </a:blip>
        <a:stretch>
          <a:fillRect/>
        </a:stretch>
      </xdr:blipFill>
      <xdr:spPr>
        <a:xfrm>
          <a:off x="1841500" y="288856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164</xdr:row>
      <xdr:rowOff>203200</xdr:rowOff>
    </xdr:from>
    <xdr:to>
      <xdr:col>1</xdr:col>
      <xdr:colOff>1371600</xdr:colOff>
      <xdr:row>164</xdr:row>
      <xdr:rowOff>1600200</xdr:rowOff>
    </xdr:to>
    <xdr:pic>
      <xdr:nvPicPr>
        <xdr:cNvPr id="164" name="Image 163" descr="Image 163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1841500" y="290647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165</xdr:row>
      <xdr:rowOff>203200</xdr:rowOff>
    </xdr:from>
    <xdr:to>
      <xdr:col>1</xdr:col>
      <xdr:colOff>1371600</xdr:colOff>
      <xdr:row>165</xdr:row>
      <xdr:rowOff>1600200</xdr:rowOff>
    </xdr:to>
    <xdr:pic>
      <xdr:nvPicPr>
        <xdr:cNvPr id="165" name="Image 164" descr="Image 164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1841500" y="292437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166</xdr:row>
      <xdr:rowOff>203200</xdr:rowOff>
    </xdr:from>
    <xdr:to>
      <xdr:col>1</xdr:col>
      <xdr:colOff>1371600</xdr:colOff>
      <xdr:row>166</xdr:row>
      <xdr:rowOff>1600200</xdr:rowOff>
    </xdr:to>
    <xdr:pic>
      <xdr:nvPicPr>
        <xdr:cNvPr id="166" name="Image 165" descr="Image 165"/>
        <xdr:cNvPicPr>
          <a:picLocks noChangeAspect="1"/>
        </xdr:cNvPicPr>
      </xdr:nvPicPr>
      <xdr:blipFill>
        <a:blip xmlns:r="http://schemas.openxmlformats.org/officeDocument/2006/relationships" r:embed="rId165">
          <a:extLst/>
        </a:blip>
        <a:stretch>
          <a:fillRect/>
        </a:stretch>
      </xdr:blipFill>
      <xdr:spPr>
        <a:xfrm>
          <a:off x="1841500" y="294228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167</xdr:row>
      <xdr:rowOff>203200</xdr:rowOff>
    </xdr:from>
    <xdr:to>
      <xdr:col>1</xdr:col>
      <xdr:colOff>1371600</xdr:colOff>
      <xdr:row>167</xdr:row>
      <xdr:rowOff>1600200</xdr:rowOff>
    </xdr:to>
    <xdr:pic>
      <xdr:nvPicPr>
        <xdr:cNvPr id="167" name="Image 166" descr="Image 166"/>
        <xdr:cNvPicPr>
          <a:picLocks noChangeAspect="1"/>
        </xdr:cNvPicPr>
      </xdr:nvPicPr>
      <xdr:blipFill>
        <a:blip xmlns:r="http://schemas.openxmlformats.org/officeDocument/2006/relationships" r:embed="rId166">
          <a:extLst/>
        </a:blip>
        <a:stretch>
          <a:fillRect/>
        </a:stretch>
      </xdr:blipFill>
      <xdr:spPr>
        <a:xfrm>
          <a:off x="1841500" y="296019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168</xdr:row>
      <xdr:rowOff>203200</xdr:rowOff>
    </xdr:from>
    <xdr:to>
      <xdr:col>1</xdr:col>
      <xdr:colOff>1371600</xdr:colOff>
      <xdr:row>168</xdr:row>
      <xdr:rowOff>1600200</xdr:rowOff>
    </xdr:to>
    <xdr:pic>
      <xdr:nvPicPr>
        <xdr:cNvPr id="168" name="Image 167" descr="Image 167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1841500" y="297809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169</xdr:row>
      <xdr:rowOff>203200</xdr:rowOff>
    </xdr:from>
    <xdr:to>
      <xdr:col>1</xdr:col>
      <xdr:colOff>1371600</xdr:colOff>
      <xdr:row>169</xdr:row>
      <xdr:rowOff>1600200</xdr:rowOff>
    </xdr:to>
    <xdr:pic>
      <xdr:nvPicPr>
        <xdr:cNvPr id="169" name="Image 168" descr="Image 168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1841500" y="299600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170</xdr:row>
      <xdr:rowOff>203200</xdr:rowOff>
    </xdr:from>
    <xdr:to>
      <xdr:col>1</xdr:col>
      <xdr:colOff>1371600</xdr:colOff>
      <xdr:row>170</xdr:row>
      <xdr:rowOff>1600200</xdr:rowOff>
    </xdr:to>
    <xdr:pic>
      <xdr:nvPicPr>
        <xdr:cNvPr id="170" name="Image 169" descr="Image 169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1841500" y="301391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171</xdr:row>
      <xdr:rowOff>203200</xdr:rowOff>
    </xdr:from>
    <xdr:to>
      <xdr:col>1</xdr:col>
      <xdr:colOff>1371600</xdr:colOff>
      <xdr:row>171</xdr:row>
      <xdr:rowOff>1600200</xdr:rowOff>
    </xdr:to>
    <xdr:pic>
      <xdr:nvPicPr>
        <xdr:cNvPr id="171" name="Image 170" descr="Image 170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841500" y="303182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172</xdr:row>
      <xdr:rowOff>203200</xdr:rowOff>
    </xdr:from>
    <xdr:to>
      <xdr:col>1</xdr:col>
      <xdr:colOff>1371600</xdr:colOff>
      <xdr:row>172</xdr:row>
      <xdr:rowOff>1600200</xdr:rowOff>
    </xdr:to>
    <xdr:pic>
      <xdr:nvPicPr>
        <xdr:cNvPr id="172" name="Image 171" descr="Image 171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1841500" y="304972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173</xdr:row>
      <xdr:rowOff>203200</xdr:rowOff>
    </xdr:from>
    <xdr:to>
      <xdr:col>1</xdr:col>
      <xdr:colOff>1371600</xdr:colOff>
      <xdr:row>173</xdr:row>
      <xdr:rowOff>1600200</xdr:rowOff>
    </xdr:to>
    <xdr:pic>
      <xdr:nvPicPr>
        <xdr:cNvPr id="173" name="Image 172" descr="Image 172"/>
        <xdr:cNvPicPr>
          <a:picLocks noChangeAspect="1"/>
        </xdr:cNvPicPr>
      </xdr:nvPicPr>
      <xdr:blipFill>
        <a:blip xmlns:r="http://schemas.openxmlformats.org/officeDocument/2006/relationships" r:embed="rId172">
          <a:extLst/>
        </a:blip>
        <a:stretch>
          <a:fillRect/>
        </a:stretch>
      </xdr:blipFill>
      <xdr:spPr>
        <a:xfrm>
          <a:off x="1841500" y="306763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174</xdr:row>
      <xdr:rowOff>203200</xdr:rowOff>
    </xdr:from>
    <xdr:to>
      <xdr:col>1</xdr:col>
      <xdr:colOff>1371600</xdr:colOff>
      <xdr:row>174</xdr:row>
      <xdr:rowOff>1600200</xdr:rowOff>
    </xdr:to>
    <xdr:pic>
      <xdr:nvPicPr>
        <xdr:cNvPr id="174" name="Image 173" descr="Image 173"/>
        <xdr:cNvPicPr>
          <a:picLocks noChangeAspect="1"/>
        </xdr:cNvPicPr>
      </xdr:nvPicPr>
      <xdr:blipFill>
        <a:blip xmlns:r="http://schemas.openxmlformats.org/officeDocument/2006/relationships" r:embed="rId173">
          <a:extLst/>
        </a:blip>
        <a:stretch>
          <a:fillRect/>
        </a:stretch>
      </xdr:blipFill>
      <xdr:spPr>
        <a:xfrm>
          <a:off x="1841500" y="308554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175</xdr:row>
      <xdr:rowOff>203200</xdr:rowOff>
    </xdr:from>
    <xdr:to>
      <xdr:col>1</xdr:col>
      <xdr:colOff>1371600</xdr:colOff>
      <xdr:row>175</xdr:row>
      <xdr:rowOff>1600200</xdr:rowOff>
    </xdr:to>
    <xdr:pic>
      <xdr:nvPicPr>
        <xdr:cNvPr id="175" name="Image 174" descr="Image 174"/>
        <xdr:cNvPicPr>
          <a:picLocks noChangeAspect="1"/>
        </xdr:cNvPicPr>
      </xdr:nvPicPr>
      <xdr:blipFill>
        <a:blip xmlns:r="http://schemas.openxmlformats.org/officeDocument/2006/relationships" r:embed="rId174">
          <a:extLst/>
        </a:blip>
        <a:stretch>
          <a:fillRect/>
        </a:stretch>
      </xdr:blipFill>
      <xdr:spPr>
        <a:xfrm>
          <a:off x="1841500" y="310344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176</xdr:row>
      <xdr:rowOff>203200</xdr:rowOff>
    </xdr:from>
    <xdr:to>
      <xdr:col>1</xdr:col>
      <xdr:colOff>1371600</xdr:colOff>
      <xdr:row>176</xdr:row>
      <xdr:rowOff>1600200</xdr:rowOff>
    </xdr:to>
    <xdr:pic>
      <xdr:nvPicPr>
        <xdr:cNvPr id="176" name="Image 175" descr="Image 175"/>
        <xdr:cNvPicPr>
          <a:picLocks noChangeAspect="1"/>
        </xdr:cNvPicPr>
      </xdr:nvPicPr>
      <xdr:blipFill>
        <a:blip xmlns:r="http://schemas.openxmlformats.org/officeDocument/2006/relationships" r:embed="rId175">
          <a:extLst/>
        </a:blip>
        <a:stretch>
          <a:fillRect/>
        </a:stretch>
      </xdr:blipFill>
      <xdr:spPr>
        <a:xfrm>
          <a:off x="1841500" y="312135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177</xdr:row>
      <xdr:rowOff>203200</xdr:rowOff>
    </xdr:from>
    <xdr:to>
      <xdr:col>1</xdr:col>
      <xdr:colOff>1371600</xdr:colOff>
      <xdr:row>177</xdr:row>
      <xdr:rowOff>1600200</xdr:rowOff>
    </xdr:to>
    <xdr:pic>
      <xdr:nvPicPr>
        <xdr:cNvPr id="177" name="Image 176" descr="Image 176"/>
        <xdr:cNvPicPr>
          <a:picLocks noChangeAspect="1"/>
        </xdr:cNvPicPr>
      </xdr:nvPicPr>
      <xdr:blipFill>
        <a:blip xmlns:r="http://schemas.openxmlformats.org/officeDocument/2006/relationships" r:embed="rId176">
          <a:extLst/>
        </a:blip>
        <a:stretch>
          <a:fillRect/>
        </a:stretch>
      </xdr:blipFill>
      <xdr:spPr>
        <a:xfrm>
          <a:off x="1841500" y="313926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178</xdr:row>
      <xdr:rowOff>203200</xdr:rowOff>
    </xdr:from>
    <xdr:to>
      <xdr:col>1</xdr:col>
      <xdr:colOff>1371600</xdr:colOff>
      <xdr:row>178</xdr:row>
      <xdr:rowOff>1600200</xdr:rowOff>
    </xdr:to>
    <xdr:pic>
      <xdr:nvPicPr>
        <xdr:cNvPr id="178" name="Image 177" descr="Image 177"/>
        <xdr:cNvPicPr>
          <a:picLocks noChangeAspect="1"/>
        </xdr:cNvPicPr>
      </xdr:nvPicPr>
      <xdr:blipFill>
        <a:blip xmlns:r="http://schemas.openxmlformats.org/officeDocument/2006/relationships" r:embed="rId177">
          <a:extLst/>
        </a:blip>
        <a:stretch>
          <a:fillRect/>
        </a:stretch>
      </xdr:blipFill>
      <xdr:spPr>
        <a:xfrm>
          <a:off x="1841500" y="315716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179</xdr:row>
      <xdr:rowOff>203200</xdr:rowOff>
    </xdr:from>
    <xdr:to>
      <xdr:col>1</xdr:col>
      <xdr:colOff>1371600</xdr:colOff>
      <xdr:row>179</xdr:row>
      <xdr:rowOff>1600200</xdr:rowOff>
    </xdr:to>
    <xdr:pic>
      <xdr:nvPicPr>
        <xdr:cNvPr id="179" name="Image 178" descr="Image 178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>
          <a:off x="1841500" y="317507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180</xdr:row>
      <xdr:rowOff>203200</xdr:rowOff>
    </xdr:from>
    <xdr:to>
      <xdr:col>1</xdr:col>
      <xdr:colOff>1371600</xdr:colOff>
      <xdr:row>180</xdr:row>
      <xdr:rowOff>1600200</xdr:rowOff>
    </xdr:to>
    <xdr:pic>
      <xdr:nvPicPr>
        <xdr:cNvPr id="180" name="Image 179" descr="Image 179"/>
        <xdr:cNvPicPr>
          <a:picLocks noChangeAspect="1"/>
        </xdr:cNvPicPr>
      </xdr:nvPicPr>
      <xdr:blipFill>
        <a:blip xmlns:r="http://schemas.openxmlformats.org/officeDocument/2006/relationships" r:embed="rId179">
          <a:extLst/>
        </a:blip>
        <a:stretch>
          <a:fillRect/>
        </a:stretch>
      </xdr:blipFill>
      <xdr:spPr>
        <a:xfrm>
          <a:off x="1841500" y="319298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181</xdr:row>
      <xdr:rowOff>203200</xdr:rowOff>
    </xdr:from>
    <xdr:to>
      <xdr:col>1</xdr:col>
      <xdr:colOff>1371600</xdr:colOff>
      <xdr:row>181</xdr:row>
      <xdr:rowOff>1600200</xdr:rowOff>
    </xdr:to>
    <xdr:pic>
      <xdr:nvPicPr>
        <xdr:cNvPr id="181" name="Image 180" descr="Image 180"/>
        <xdr:cNvPicPr>
          <a:picLocks noChangeAspect="1"/>
        </xdr:cNvPicPr>
      </xdr:nvPicPr>
      <xdr:blipFill>
        <a:blip xmlns:r="http://schemas.openxmlformats.org/officeDocument/2006/relationships" r:embed="rId180">
          <a:extLst/>
        </a:blip>
        <a:stretch>
          <a:fillRect/>
        </a:stretch>
      </xdr:blipFill>
      <xdr:spPr>
        <a:xfrm>
          <a:off x="1841500" y="321089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182</xdr:row>
      <xdr:rowOff>203200</xdr:rowOff>
    </xdr:from>
    <xdr:to>
      <xdr:col>1</xdr:col>
      <xdr:colOff>1371600</xdr:colOff>
      <xdr:row>182</xdr:row>
      <xdr:rowOff>1600200</xdr:rowOff>
    </xdr:to>
    <xdr:pic>
      <xdr:nvPicPr>
        <xdr:cNvPr id="182" name="Image 181" descr="Image 181"/>
        <xdr:cNvPicPr>
          <a:picLocks noChangeAspect="1"/>
        </xdr:cNvPicPr>
      </xdr:nvPicPr>
      <xdr:blipFill>
        <a:blip xmlns:r="http://schemas.openxmlformats.org/officeDocument/2006/relationships" r:embed="rId181">
          <a:extLst/>
        </a:blip>
        <a:stretch>
          <a:fillRect/>
        </a:stretch>
      </xdr:blipFill>
      <xdr:spPr>
        <a:xfrm>
          <a:off x="1841500" y="322879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183</xdr:row>
      <xdr:rowOff>203200</xdr:rowOff>
    </xdr:from>
    <xdr:to>
      <xdr:col>1</xdr:col>
      <xdr:colOff>1371600</xdr:colOff>
      <xdr:row>183</xdr:row>
      <xdr:rowOff>1600200</xdr:rowOff>
    </xdr:to>
    <xdr:pic>
      <xdr:nvPicPr>
        <xdr:cNvPr id="183" name="Image 182" descr="Image 182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>
          <a:off x="1841500" y="324670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184</xdr:row>
      <xdr:rowOff>203200</xdr:rowOff>
    </xdr:from>
    <xdr:to>
      <xdr:col>1</xdr:col>
      <xdr:colOff>1371600</xdr:colOff>
      <xdr:row>184</xdr:row>
      <xdr:rowOff>1600200</xdr:rowOff>
    </xdr:to>
    <xdr:pic>
      <xdr:nvPicPr>
        <xdr:cNvPr id="184" name="Image 183" descr="Image 183"/>
        <xdr:cNvPicPr>
          <a:picLocks noChangeAspect="1"/>
        </xdr:cNvPicPr>
      </xdr:nvPicPr>
      <xdr:blipFill>
        <a:blip xmlns:r="http://schemas.openxmlformats.org/officeDocument/2006/relationships" r:embed="rId183">
          <a:extLst/>
        </a:blip>
        <a:stretch>
          <a:fillRect/>
        </a:stretch>
      </xdr:blipFill>
      <xdr:spPr>
        <a:xfrm>
          <a:off x="1841500" y="326461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185</xdr:row>
      <xdr:rowOff>203200</xdr:rowOff>
    </xdr:from>
    <xdr:to>
      <xdr:col>1</xdr:col>
      <xdr:colOff>1371600</xdr:colOff>
      <xdr:row>185</xdr:row>
      <xdr:rowOff>1600200</xdr:rowOff>
    </xdr:to>
    <xdr:pic>
      <xdr:nvPicPr>
        <xdr:cNvPr id="185" name="Image 184" descr="Image 184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1841500" y="328251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186</xdr:row>
      <xdr:rowOff>203200</xdr:rowOff>
    </xdr:from>
    <xdr:to>
      <xdr:col>1</xdr:col>
      <xdr:colOff>1371600</xdr:colOff>
      <xdr:row>186</xdr:row>
      <xdr:rowOff>1600200</xdr:rowOff>
    </xdr:to>
    <xdr:pic>
      <xdr:nvPicPr>
        <xdr:cNvPr id="186" name="Image 185" descr="Image 185"/>
        <xdr:cNvPicPr>
          <a:picLocks noChangeAspect="1"/>
        </xdr:cNvPicPr>
      </xdr:nvPicPr>
      <xdr:blipFill>
        <a:blip xmlns:r="http://schemas.openxmlformats.org/officeDocument/2006/relationships" r:embed="rId185">
          <a:extLst/>
        </a:blip>
        <a:stretch>
          <a:fillRect/>
        </a:stretch>
      </xdr:blipFill>
      <xdr:spPr>
        <a:xfrm>
          <a:off x="1841500" y="330042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187</xdr:row>
      <xdr:rowOff>203200</xdr:rowOff>
    </xdr:from>
    <xdr:to>
      <xdr:col>1</xdr:col>
      <xdr:colOff>1371600</xdr:colOff>
      <xdr:row>187</xdr:row>
      <xdr:rowOff>1600200</xdr:rowOff>
    </xdr:to>
    <xdr:pic>
      <xdr:nvPicPr>
        <xdr:cNvPr id="187" name="Image 186" descr="Image 186"/>
        <xdr:cNvPicPr>
          <a:picLocks noChangeAspect="1"/>
        </xdr:cNvPicPr>
      </xdr:nvPicPr>
      <xdr:blipFill>
        <a:blip xmlns:r="http://schemas.openxmlformats.org/officeDocument/2006/relationships" r:embed="rId186">
          <a:extLst/>
        </a:blip>
        <a:stretch>
          <a:fillRect/>
        </a:stretch>
      </xdr:blipFill>
      <xdr:spPr>
        <a:xfrm>
          <a:off x="1841500" y="331833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188</xdr:row>
      <xdr:rowOff>203200</xdr:rowOff>
    </xdr:from>
    <xdr:to>
      <xdr:col>1</xdr:col>
      <xdr:colOff>1371600</xdr:colOff>
      <xdr:row>188</xdr:row>
      <xdr:rowOff>1600200</xdr:rowOff>
    </xdr:to>
    <xdr:pic>
      <xdr:nvPicPr>
        <xdr:cNvPr id="188" name="Image 187" descr="Image 187"/>
        <xdr:cNvPicPr>
          <a:picLocks noChangeAspect="1"/>
        </xdr:cNvPicPr>
      </xdr:nvPicPr>
      <xdr:blipFill>
        <a:blip xmlns:r="http://schemas.openxmlformats.org/officeDocument/2006/relationships" r:embed="rId187">
          <a:extLst/>
        </a:blip>
        <a:stretch>
          <a:fillRect/>
        </a:stretch>
      </xdr:blipFill>
      <xdr:spPr>
        <a:xfrm>
          <a:off x="1841500" y="333623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189</xdr:row>
      <xdr:rowOff>203200</xdr:rowOff>
    </xdr:from>
    <xdr:to>
      <xdr:col>1</xdr:col>
      <xdr:colOff>1371600</xdr:colOff>
      <xdr:row>189</xdr:row>
      <xdr:rowOff>1600200</xdr:rowOff>
    </xdr:to>
    <xdr:pic>
      <xdr:nvPicPr>
        <xdr:cNvPr id="189" name="Image 188" descr="Image 188"/>
        <xdr:cNvPicPr>
          <a:picLocks noChangeAspect="1"/>
        </xdr:cNvPicPr>
      </xdr:nvPicPr>
      <xdr:blipFill>
        <a:blip xmlns:r="http://schemas.openxmlformats.org/officeDocument/2006/relationships" r:embed="rId188">
          <a:extLst/>
        </a:blip>
        <a:stretch>
          <a:fillRect/>
        </a:stretch>
      </xdr:blipFill>
      <xdr:spPr>
        <a:xfrm>
          <a:off x="1841500" y="335414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190</xdr:row>
      <xdr:rowOff>203200</xdr:rowOff>
    </xdr:from>
    <xdr:to>
      <xdr:col>1</xdr:col>
      <xdr:colOff>1371600</xdr:colOff>
      <xdr:row>190</xdr:row>
      <xdr:rowOff>1600200</xdr:rowOff>
    </xdr:to>
    <xdr:pic>
      <xdr:nvPicPr>
        <xdr:cNvPr id="190" name="Image 189" descr="Image 189"/>
        <xdr:cNvPicPr>
          <a:picLocks noChangeAspect="1"/>
        </xdr:cNvPicPr>
      </xdr:nvPicPr>
      <xdr:blipFill>
        <a:blip xmlns:r="http://schemas.openxmlformats.org/officeDocument/2006/relationships" r:embed="rId189">
          <a:extLst/>
        </a:blip>
        <a:stretch>
          <a:fillRect/>
        </a:stretch>
      </xdr:blipFill>
      <xdr:spPr>
        <a:xfrm>
          <a:off x="1841500" y="337205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191</xdr:row>
      <xdr:rowOff>203200</xdr:rowOff>
    </xdr:from>
    <xdr:to>
      <xdr:col>1</xdr:col>
      <xdr:colOff>1371600</xdr:colOff>
      <xdr:row>191</xdr:row>
      <xdr:rowOff>1600200</xdr:rowOff>
    </xdr:to>
    <xdr:pic>
      <xdr:nvPicPr>
        <xdr:cNvPr id="191" name="Image 190" descr="Image 190"/>
        <xdr:cNvPicPr>
          <a:picLocks noChangeAspect="1"/>
        </xdr:cNvPicPr>
      </xdr:nvPicPr>
      <xdr:blipFill>
        <a:blip xmlns:r="http://schemas.openxmlformats.org/officeDocument/2006/relationships" r:embed="rId190">
          <a:extLst/>
        </a:blip>
        <a:stretch>
          <a:fillRect/>
        </a:stretch>
      </xdr:blipFill>
      <xdr:spPr>
        <a:xfrm>
          <a:off x="1841500" y="338996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192</xdr:row>
      <xdr:rowOff>203200</xdr:rowOff>
    </xdr:from>
    <xdr:to>
      <xdr:col>1</xdr:col>
      <xdr:colOff>1371600</xdr:colOff>
      <xdr:row>192</xdr:row>
      <xdr:rowOff>1600200</xdr:rowOff>
    </xdr:to>
    <xdr:pic>
      <xdr:nvPicPr>
        <xdr:cNvPr id="192" name="Image 191" descr="Image 191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1841500" y="340786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193</xdr:row>
      <xdr:rowOff>203200</xdr:rowOff>
    </xdr:from>
    <xdr:to>
      <xdr:col>1</xdr:col>
      <xdr:colOff>1371600</xdr:colOff>
      <xdr:row>193</xdr:row>
      <xdr:rowOff>1600200</xdr:rowOff>
    </xdr:to>
    <xdr:pic>
      <xdr:nvPicPr>
        <xdr:cNvPr id="193" name="Image 192" descr="Image 192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841500" y="342577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194</xdr:row>
      <xdr:rowOff>203200</xdr:rowOff>
    </xdr:from>
    <xdr:to>
      <xdr:col>1</xdr:col>
      <xdr:colOff>1371600</xdr:colOff>
      <xdr:row>194</xdr:row>
      <xdr:rowOff>1600200</xdr:rowOff>
    </xdr:to>
    <xdr:pic>
      <xdr:nvPicPr>
        <xdr:cNvPr id="194" name="Image 193" descr="Image 193"/>
        <xdr:cNvPicPr>
          <a:picLocks noChangeAspect="1"/>
        </xdr:cNvPicPr>
      </xdr:nvPicPr>
      <xdr:blipFill>
        <a:blip xmlns:r="http://schemas.openxmlformats.org/officeDocument/2006/relationships" r:embed="rId193">
          <a:extLst/>
        </a:blip>
        <a:stretch>
          <a:fillRect/>
        </a:stretch>
      </xdr:blipFill>
      <xdr:spPr>
        <a:xfrm>
          <a:off x="1841500" y="344368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195</xdr:row>
      <xdr:rowOff>203200</xdr:rowOff>
    </xdr:from>
    <xdr:to>
      <xdr:col>1</xdr:col>
      <xdr:colOff>1371600</xdr:colOff>
      <xdr:row>195</xdr:row>
      <xdr:rowOff>1600200</xdr:rowOff>
    </xdr:to>
    <xdr:pic>
      <xdr:nvPicPr>
        <xdr:cNvPr id="195" name="Image 194" descr="Image 194"/>
        <xdr:cNvPicPr>
          <a:picLocks noChangeAspect="1"/>
        </xdr:cNvPicPr>
      </xdr:nvPicPr>
      <xdr:blipFill>
        <a:blip xmlns:r="http://schemas.openxmlformats.org/officeDocument/2006/relationships" r:embed="rId194">
          <a:extLst/>
        </a:blip>
        <a:stretch>
          <a:fillRect/>
        </a:stretch>
      </xdr:blipFill>
      <xdr:spPr>
        <a:xfrm>
          <a:off x="1841500" y="346158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196</xdr:row>
      <xdr:rowOff>203200</xdr:rowOff>
    </xdr:from>
    <xdr:to>
      <xdr:col>1</xdr:col>
      <xdr:colOff>1371600</xdr:colOff>
      <xdr:row>196</xdr:row>
      <xdr:rowOff>1600200</xdr:rowOff>
    </xdr:to>
    <xdr:pic>
      <xdr:nvPicPr>
        <xdr:cNvPr id="196" name="Image 195" descr="Image 195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1841500" y="347949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197</xdr:row>
      <xdr:rowOff>203200</xdr:rowOff>
    </xdr:from>
    <xdr:to>
      <xdr:col>1</xdr:col>
      <xdr:colOff>1371600</xdr:colOff>
      <xdr:row>197</xdr:row>
      <xdr:rowOff>1600200</xdr:rowOff>
    </xdr:to>
    <xdr:pic>
      <xdr:nvPicPr>
        <xdr:cNvPr id="197" name="Image 196" descr="Image 196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841500" y="349740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198</xdr:row>
      <xdr:rowOff>203200</xdr:rowOff>
    </xdr:from>
    <xdr:to>
      <xdr:col>1</xdr:col>
      <xdr:colOff>1371600</xdr:colOff>
      <xdr:row>198</xdr:row>
      <xdr:rowOff>1600200</xdr:rowOff>
    </xdr:to>
    <xdr:pic>
      <xdr:nvPicPr>
        <xdr:cNvPr id="198" name="Image 197" descr="Image 197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841500" y="351530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199</xdr:row>
      <xdr:rowOff>203200</xdr:rowOff>
    </xdr:from>
    <xdr:to>
      <xdr:col>1</xdr:col>
      <xdr:colOff>1371600</xdr:colOff>
      <xdr:row>199</xdr:row>
      <xdr:rowOff>1600200</xdr:rowOff>
    </xdr:to>
    <xdr:pic>
      <xdr:nvPicPr>
        <xdr:cNvPr id="199" name="Image 198" descr="Image 198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1841500" y="353321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200</xdr:row>
      <xdr:rowOff>203200</xdr:rowOff>
    </xdr:from>
    <xdr:to>
      <xdr:col>1</xdr:col>
      <xdr:colOff>1371600</xdr:colOff>
      <xdr:row>200</xdr:row>
      <xdr:rowOff>1600200</xdr:rowOff>
    </xdr:to>
    <xdr:pic>
      <xdr:nvPicPr>
        <xdr:cNvPr id="200" name="Image 199" descr="Image 199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841500" y="355112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201</xdr:row>
      <xdr:rowOff>203200</xdr:rowOff>
    </xdr:from>
    <xdr:to>
      <xdr:col>1</xdr:col>
      <xdr:colOff>1371600</xdr:colOff>
      <xdr:row>201</xdr:row>
      <xdr:rowOff>1600200</xdr:rowOff>
    </xdr:to>
    <xdr:pic>
      <xdr:nvPicPr>
        <xdr:cNvPr id="201" name="Image 200" descr="Image 200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1841500" y="356903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202</xdr:row>
      <xdr:rowOff>203200</xdr:rowOff>
    </xdr:from>
    <xdr:to>
      <xdr:col>1</xdr:col>
      <xdr:colOff>1371600</xdr:colOff>
      <xdr:row>202</xdr:row>
      <xdr:rowOff>1600200</xdr:rowOff>
    </xdr:to>
    <xdr:pic>
      <xdr:nvPicPr>
        <xdr:cNvPr id="202" name="Image 201" descr="Image 201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1841500" y="358693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203</xdr:row>
      <xdr:rowOff>203200</xdr:rowOff>
    </xdr:from>
    <xdr:to>
      <xdr:col>1</xdr:col>
      <xdr:colOff>1371600</xdr:colOff>
      <xdr:row>203</xdr:row>
      <xdr:rowOff>1600200</xdr:rowOff>
    </xdr:to>
    <xdr:pic>
      <xdr:nvPicPr>
        <xdr:cNvPr id="203" name="Image 202" descr="Image 202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841500" y="360484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204</xdr:row>
      <xdr:rowOff>203200</xdr:rowOff>
    </xdr:from>
    <xdr:to>
      <xdr:col>1</xdr:col>
      <xdr:colOff>1371600</xdr:colOff>
      <xdr:row>204</xdr:row>
      <xdr:rowOff>1600200</xdr:rowOff>
    </xdr:to>
    <xdr:pic>
      <xdr:nvPicPr>
        <xdr:cNvPr id="204" name="Image 203" descr="Image 203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841500" y="362275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205</xdr:row>
      <xdr:rowOff>203200</xdr:rowOff>
    </xdr:from>
    <xdr:to>
      <xdr:col>1</xdr:col>
      <xdr:colOff>1371600</xdr:colOff>
      <xdr:row>205</xdr:row>
      <xdr:rowOff>1600200</xdr:rowOff>
    </xdr:to>
    <xdr:pic>
      <xdr:nvPicPr>
        <xdr:cNvPr id="205" name="Image 204" descr="Image 204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841500" y="364065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206</xdr:row>
      <xdr:rowOff>203200</xdr:rowOff>
    </xdr:from>
    <xdr:to>
      <xdr:col>1</xdr:col>
      <xdr:colOff>1371600</xdr:colOff>
      <xdr:row>206</xdr:row>
      <xdr:rowOff>1600200</xdr:rowOff>
    </xdr:to>
    <xdr:pic>
      <xdr:nvPicPr>
        <xdr:cNvPr id="206" name="Image 205" descr="Image 205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1841500" y="365856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207</xdr:row>
      <xdr:rowOff>203200</xdr:rowOff>
    </xdr:from>
    <xdr:to>
      <xdr:col>1</xdr:col>
      <xdr:colOff>1371600</xdr:colOff>
      <xdr:row>207</xdr:row>
      <xdr:rowOff>1600200</xdr:rowOff>
    </xdr:to>
    <xdr:pic>
      <xdr:nvPicPr>
        <xdr:cNvPr id="207" name="Image 206" descr="Image 206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841500" y="367647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208</xdr:row>
      <xdr:rowOff>203200</xdr:rowOff>
    </xdr:from>
    <xdr:to>
      <xdr:col>1</xdr:col>
      <xdr:colOff>1371600</xdr:colOff>
      <xdr:row>208</xdr:row>
      <xdr:rowOff>1600200</xdr:rowOff>
    </xdr:to>
    <xdr:pic>
      <xdr:nvPicPr>
        <xdr:cNvPr id="208" name="Image 207" descr="Image 207"/>
        <xdr:cNvPicPr>
          <a:picLocks noChangeAspect="1"/>
        </xdr:cNvPicPr>
      </xdr:nvPicPr>
      <xdr:blipFill>
        <a:blip xmlns:r="http://schemas.openxmlformats.org/officeDocument/2006/relationships" r:embed="rId207">
          <a:extLst/>
        </a:blip>
        <a:stretch>
          <a:fillRect/>
        </a:stretch>
      </xdr:blipFill>
      <xdr:spPr>
        <a:xfrm>
          <a:off x="1841500" y="369437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209</xdr:row>
      <xdr:rowOff>203200</xdr:rowOff>
    </xdr:from>
    <xdr:to>
      <xdr:col>1</xdr:col>
      <xdr:colOff>1371600</xdr:colOff>
      <xdr:row>209</xdr:row>
      <xdr:rowOff>1600200</xdr:rowOff>
    </xdr:to>
    <xdr:pic>
      <xdr:nvPicPr>
        <xdr:cNvPr id="209" name="Image 208" descr="Image 208"/>
        <xdr:cNvPicPr>
          <a:picLocks noChangeAspect="1"/>
        </xdr:cNvPicPr>
      </xdr:nvPicPr>
      <xdr:blipFill>
        <a:blip xmlns:r="http://schemas.openxmlformats.org/officeDocument/2006/relationships" r:embed="rId208">
          <a:extLst/>
        </a:blip>
        <a:stretch>
          <a:fillRect/>
        </a:stretch>
      </xdr:blipFill>
      <xdr:spPr>
        <a:xfrm>
          <a:off x="1841500" y="371228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210</xdr:row>
      <xdr:rowOff>203200</xdr:rowOff>
    </xdr:from>
    <xdr:to>
      <xdr:col>1</xdr:col>
      <xdr:colOff>1371600</xdr:colOff>
      <xdr:row>210</xdr:row>
      <xdr:rowOff>1600200</xdr:rowOff>
    </xdr:to>
    <xdr:pic>
      <xdr:nvPicPr>
        <xdr:cNvPr id="210" name="Image 209" descr="Image 209"/>
        <xdr:cNvPicPr>
          <a:picLocks noChangeAspect="1"/>
        </xdr:cNvPicPr>
      </xdr:nvPicPr>
      <xdr:blipFill>
        <a:blip xmlns:r="http://schemas.openxmlformats.org/officeDocument/2006/relationships" r:embed="rId209">
          <a:extLst/>
        </a:blip>
        <a:stretch>
          <a:fillRect/>
        </a:stretch>
      </xdr:blipFill>
      <xdr:spPr>
        <a:xfrm>
          <a:off x="1841500" y="373019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211</xdr:row>
      <xdr:rowOff>203200</xdr:rowOff>
    </xdr:from>
    <xdr:to>
      <xdr:col>1</xdr:col>
      <xdr:colOff>1371600</xdr:colOff>
      <xdr:row>211</xdr:row>
      <xdr:rowOff>1600200</xdr:rowOff>
    </xdr:to>
    <xdr:pic>
      <xdr:nvPicPr>
        <xdr:cNvPr id="211" name="Image 210" descr="Image 210"/>
        <xdr:cNvPicPr>
          <a:picLocks noChangeAspect="1"/>
        </xdr:cNvPicPr>
      </xdr:nvPicPr>
      <xdr:blipFill>
        <a:blip xmlns:r="http://schemas.openxmlformats.org/officeDocument/2006/relationships" r:embed="rId210">
          <a:extLst/>
        </a:blip>
        <a:stretch>
          <a:fillRect/>
        </a:stretch>
      </xdr:blipFill>
      <xdr:spPr>
        <a:xfrm>
          <a:off x="1841500" y="374810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212</xdr:row>
      <xdr:rowOff>203200</xdr:rowOff>
    </xdr:from>
    <xdr:to>
      <xdr:col>1</xdr:col>
      <xdr:colOff>1371600</xdr:colOff>
      <xdr:row>212</xdr:row>
      <xdr:rowOff>1600200</xdr:rowOff>
    </xdr:to>
    <xdr:pic>
      <xdr:nvPicPr>
        <xdr:cNvPr id="212" name="Image 211" descr="Image 211"/>
        <xdr:cNvPicPr>
          <a:picLocks noChangeAspect="1"/>
        </xdr:cNvPicPr>
      </xdr:nvPicPr>
      <xdr:blipFill>
        <a:blip xmlns:r="http://schemas.openxmlformats.org/officeDocument/2006/relationships" r:embed="rId211">
          <a:extLst/>
        </a:blip>
        <a:stretch>
          <a:fillRect/>
        </a:stretch>
      </xdr:blipFill>
      <xdr:spPr>
        <a:xfrm>
          <a:off x="1841500" y="376600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213</xdr:row>
      <xdr:rowOff>203200</xdr:rowOff>
    </xdr:from>
    <xdr:to>
      <xdr:col>1</xdr:col>
      <xdr:colOff>1371600</xdr:colOff>
      <xdr:row>213</xdr:row>
      <xdr:rowOff>1600200</xdr:rowOff>
    </xdr:to>
    <xdr:pic>
      <xdr:nvPicPr>
        <xdr:cNvPr id="213" name="Image 212" descr="Image 212"/>
        <xdr:cNvPicPr>
          <a:picLocks noChangeAspect="1"/>
        </xdr:cNvPicPr>
      </xdr:nvPicPr>
      <xdr:blipFill>
        <a:blip xmlns:r="http://schemas.openxmlformats.org/officeDocument/2006/relationships" r:embed="rId212">
          <a:extLst/>
        </a:blip>
        <a:stretch>
          <a:fillRect/>
        </a:stretch>
      </xdr:blipFill>
      <xdr:spPr>
        <a:xfrm>
          <a:off x="1841500" y="378391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214</xdr:row>
      <xdr:rowOff>203200</xdr:rowOff>
    </xdr:from>
    <xdr:to>
      <xdr:col>1</xdr:col>
      <xdr:colOff>1371600</xdr:colOff>
      <xdr:row>214</xdr:row>
      <xdr:rowOff>1600200</xdr:rowOff>
    </xdr:to>
    <xdr:pic>
      <xdr:nvPicPr>
        <xdr:cNvPr id="214" name="Image 213" descr="Image 213"/>
        <xdr:cNvPicPr>
          <a:picLocks noChangeAspect="1"/>
        </xdr:cNvPicPr>
      </xdr:nvPicPr>
      <xdr:blipFill>
        <a:blip xmlns:r="http://schemas.openxmlformats.org/officeDocument/2006/relationships" r:embed="rId213">
          <a:extLst/>
        </a:blip>
        <a:stretch>
          <a:fillRect/>
        </a:stretch>
      </xdr:blipFill>
      <xdr:spPr>
        <a:xfrm>
          <a:off x="1841500" y="380182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215</xdr:row>
      <xdr:rowOff>203200</xdr:rowOff>
    </xdr:from>
    <xdr:to>
      <xdr:col>1</xdr:col>
      <xdr:colOff>1371600</xdr:colOff>
      <xdr:row>215</xdr:row>
      <xdr:rowOff>1600200</xdr:rowOff>
    </xdr:to>
    <xdr:pic>
      <xdr:nvPicPr>
        <xdr:cNvPr id="215" name="Image 214" descr="Image 214"/>
        <xdr:cNvPicPr>
          <a:picLocks noChangeAspect="1"/>
        </xdr:cNvPicPr>
      </xdr:nvPicPr>
      <xdr:blipFill>
        <a:blip xmlns:r="http://schemas.openxmlformats.org/officeDocument/2006/relationships" r:embed="rId214">
          <a:extLst/>
        </a:blip>
        <a:stretch>
          <a:fillRect/>
        </a:stretch>
      </xdr:blipFill>
      <xdr:spPr>
        <a:xfrm>
          <a:off x="1841500" y="381972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216</xdr:row>
      <xdr:rowOff>203200</xdr:rowOff>
    </xdr:from>
    <xdr:to>
      <xdr:col>1</xdr:col>
      <xdr:colOff>1371600</xdr:colOff>
      <xdr:row>216</xdr:row>
      <xdr:rowOff>1600200</xdr:rowOff>
    </xdr:to>
    <xdr:pic>
      <xdr:nvPicPr>
        <xdr:cNvPr id="216" name="Image 215" descr="Image 215"/>
        <xdr:cNvPicPr>
          <a:picLocks noChangeAspect="1"/>
        </xdr:cNvPicPr>
      </xdr:nvPicPr>
      <xdr:blipFill>
        <a:blip xmlns:r="http://schemas.openxmlformats.org/officeDocument/2006/relationships" r:embed="rId215">
          <a:extLst/>
        </a:blip>
        <a:stretch>
          <a:fillRect/>
        </a:stretch>
      </xdr:blipFill>
      <xdr:spPr>
        <a:xfrm>
          <a:off x="1841500" y="383763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217</xdr:row>
      <xdr:rowOff>203200</xdr:rowOff>
    </xdr:from>
    <xdr:to>
      <xdr:col>1</xdr:col>
      <xdr:colOff>1371600</xdr:colOff>
      <xdr:row>217</xdr:row>
      <xdr:rowOff>1600200</xdr:rowOff>
    </xdr:to>
    <xdr:pic>
      <xdr:nvPicPr>
        <xdr:cNvPr id="217" name="Image 216" descr="Image 216"/>
        <xdr:cNvPicPr>
          <a:picLocks noChangeAspect="1"/>
        </xdr:cNvPicPr>
      </xdr:nvPicPr>
      <xdr:blipFill>
        <a:blip xmlns:r="http://schemas.openxmlformats.org/officeDocument/2006/relationships" r:embed="rId216">
          <a:extLst/>
        </a:blip>
        <a:stretch>
          <a:fillRect/>
        </a:stretch>
      </xdr:blipFill>
      <xdr:spPr>
        <a:xfrm>
          <a:off x="1841500" y="385554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218</xdr:row>
      <xdr:rowOff>203200</xdr:rowOff>
    </xdr:from>
    <xdr:to>
      <xdr:col>1</xdr:col>
      <xdr:colOff>1371600</xdr:colOff>
      <xdr:row>218</xdr:row>
      <xdr:rowOff>1600200</xdr:rowOff>
    </xdr:to>
    <xdr:pic>
      <xdr:nvPicPr>
        <xdr:cNvPr id="218" name="Image 217" descr="Image 217"/>
        <xdr:cNvPicPr>
          <a:picLocks noChangeAspect="1"/>
        </xdr:cNvPicPr>
      </xdr:nvPicPr>
      <xdr:blipFill>
        <a:blip xmlns:r="http://schemas.openxmlformats.org/officeDocument/2006/relationships" r:embed="rId217">
          <a:extLst/>
        </a:blip>
        <a:stretch>
          <a:fillRect/>
        </a:stretch>
      </xdr:blipFill>
      <xdr:spPr>
        <a:xfrm>
          <a:off x="1841500" y="387344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219</xdr:row>
      <xdr:rowOff>203200</xdr:rowOff>
    </xdr:from>
    <xdr:to>
      <xdr:col>1</xdr:col>
      <xdr:colOff>1371600</xdr:colOff>
      <xdr:row>219</xdr:row>
      <xdr:rowOff>1600200</xdr:rowOff>
    </xdr:to>
    <xdr:pic>
      <xdr:nvPicPr>
        <xdr:cNvPr id="219" name="Image 218" descr="Image 218"/>
        <xdr:cNvPicPr>
          <a:picLocks noChangeAspect="1"/>
        </xdr:cNvPicPr>
      </xdr:nvPicPr>
      <xdr:blipFill>
        <a:blip xmlns:r="http://schemas.openxmlformats.org/officeDocument/2006/relationships" r:embed="rId218">
          <a:extLst/>
        </a:blip>
        <a:stretch>
          <a:fillRect/>
        </a:stretch>
      </xdr:blipFill>
      <xdr:spPr>
        <a:xfrm>
          <a:off x="1841500" y="389135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220</xdr:row>
      <xdr:rowOff>203200</xdr:rowOff>
    </xdr:from>
    <xdr:to>
      <xdr:col>1</xdr:col>
      <xdr:colOff>1371600</xdr:colOff>
      <xdr:row>220</xdr:row>
      <xdr:rowOff>1600200</xdr:rowOff>
    </xdr:to>
    <xdr:pic>
      <xdr:nvPicPr>
        <xdr:cNvPr id="220" name="Image 219" descr="Image 219"/>
        <xdr:cNvPicPr>
          <a:picLocks noChangeAspect="1"/>
        </xdr:cNvPicPr>
      </xdr:nvPicPr>
      <xdr:blipFill>
        <a:blip xmlns:r="http://schemas.openxmlformats.org/officeDocument/2006/relationships" r:embed="rId219">
          <a:extLst/>
        </a:blip>
        <a:stretch>
          <a:fillRect/>
        </a:stretch>
      </xdr:blipFill>
      <xdr:spPr>
        <a:xfrm>
          <a:off x="1841500" y="390926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221</xdr:row>
      <xdr:rowOff>203200</xdr:rowOff>
    </xdr:from>
    <xdr:to>
      <xdr:col>1</xdr:col>
      <xdr:colOff>1371600</xdr:colOff>
      <xdr:row>221</xdr:row>
      <xdr:rowOff>1600200</xdr:rowOff>
    </xdr:to>
    <xdr:pic>
      <xdr:nvPicPr>
        <xdr:cNvPr id="221" name="Image 220" descr="Image 220"/>
        <xdr:cNvPicPr>
          <a:picLocks noChangeAspect="1"/>
        </xdr:cNvPicPr>
      </xdr:nvPicPr>
      <xdr:blipFill>
        <a:blip xmlns:r="http://schemas.openxmlformats.org/officeDocument/2006/relationships" r:embed="rId220">
          <a:extLst/>
        </a:blip>
        <a:stretch>
          <a:fillRect/>
        </a:stretch>
      </xdr:blipFill>
      <xdr:spPr>
        <a:xfrm>
          <a:off x="1841500" y="392717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222</xdr:row>
      <xdr:rowOff>203200</xdr:rowOff>
    </xdr:from>
    <xdr:to>
      <xdr:col>1</xdr:col>
      <xdr:colOff>1371600</xdr:colOff>
      <xdr:row>222</xdr:row>
      <xdr:rowOff>1600200</xdr:rowOff>
    </xdr:to>
    <xdr:pic>
      <xdr:nvPicPr>
        <xdr:cNvPr id="222" name="Image 221" descr="Image 221"/>
        <xdr:cNvPicPr>
          <a:picLocks noChangeAspect="1"/>
        </xdr:cNvPicPr>
      </xdr:nvPicPr>
      <xdr:blipFill>
        <a:blip xmlns:r="http://schemas.openxmlformats.org/officeDocument/2006/relationships" r:embed="rId221">
          <a:extLst/>
        </a:blip>
        <a:stretch>
          <a:fillRect/>
        </a:stretch>
      </xdr:blipFill>
      <xdr:spPr>
        <a:xfrm>
          <a:off x="1841500" y="394507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223</xdr:row>
      <xdr:rowOff>203200</xdr:rowOff>
    </xdr:from>
    <xdr:to>
      <xdr:col>1</xdr:col>
      <xdr:colOff>1371600</xdr:colOff>
      <xdr:row>223</xdr:row>
      <xdr:rowOff>1600200</xdr:rowOff>
    </xdr:to>
    <xdr:pic>
      <xdr:nvPicPr>
        <xdr:cNvPr id="223" name="Image 222" descr="Image 222"/>
        <xdr:cNvPicPr>
          <a:picLocks noChangeAspect="1"/>
        </xdr:cNvPicPr>
      </xdr:nvPicPr>
      <xdr:blipFill>
        <a:blip xmlns:r="http://schemas.openxmlformats.org/officeDocument/2006/relationships" r:embed="rId222">
          <a:extLst/>
        </a:blip>
        <a:stretch>
          <a:fillRect/>
        </a:stretch>
      </xdr:blipFill>
      <xdr:spPr>
        <a:xfrm>
          <a:off x="1841500" y="396298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224</xdr:row>
      <xdr:rowOff>203200</xdr:rowOff>
    </xdr:from>
    <xdr:to>
      <xdr:col>1</xdr:col>
      <xdr:colOff>1371600</xdr:colOff>
      <xdr:row>224</xdr:row>
      <xdr:rowOff>1600200</xdr:rowOff>
    </xdr:to>
    <xdr:pic>
      <xdr:nvPicPr>
        <xdr:cNvPr id="224" name="Image 223" descr="Image 223"/>
        <xdr:cNvPicPr>
          <a:picLocks noChangeAspect="1"/>
        </xdr:cNvPicPr>
      </xdr:nvPicPr>
      <xdr:blipFill>
        <a:blip xmlns:r="http://schemas.openxmlformats.org/officeDocument/2006/relationships" r:embed="rId223">
          <a:extLst/>
        </a:blip>
        <a:stretch>
          <a:fillRect/>
        </a:stretch>
      </xdr:blipFill>
      <xdr:spPr>
        <a:xfrm>
          <a:off x="1841500" y="398089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225</xdr:row>
      <xdr:rowOff>203200</xdr:rowOff>
    </xdr:from>
    <xdr:to>
      <xdr:col>1</xdr:col>
      <xdr:colOff>1371600</xdr:colOff>
      <xdr:row>225</xdr:row>
      <xdr:rowOff>1600200</xdr:rowOff>
    </xdr:to>
    <xdr:pic>
      <xdr:nvPicPr>
        <xdr:cNvPr id="225" name="Image 224" descr="Image 224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>
          <a:off x="1841500" y="399879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226</xdr:row>
      <xdr:rowOff>203200</xdr:rowOff>
    </xdr:from>
    <xdr:to>
      <xdr:col>1</xdr:col>
      <xdr:colOff>1371600</xdr:colOff>
      <xdr:row>226</xdr:row>
      <xdr:rowOff>1600200</xdr:rowOff>
    </xdr:to>
    <xdr:pic>
      <xdr:nvPicPr>
        <xdr:cNvPr id="226" name="Image 225" descr="Image 225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841500" y="401670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227</xdr:row>
      <xdr:rowOff>203200</xdr:rowOff>
    </xdr:from>
    <xdr:to>
      <xdr:col>1</xdr:col>
      <xdr:colOff>1371600</xdr:colOff>
      <xdr:row>227</xdr:row>
      <xdr:rowOff>1600200</xdr:rowOff>
    </xdr:to>
    <xdr:pic>
      <xdr:nvPicPr>
        <xdr:cNvPr id="227" name="Image 226" descr="Image 226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1841500" y="403461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228</xdr:row>
      <xdr:rowOff>203200</xdr:rowOff>
    </xdr:from>
    <xdr:to>
      <xdr:col>1</xdr:col>
      <xdr:colOff>1371600</xdr:colOff>
      <xdr:row>228</xdr:row>
      <xdr:rowOff>1600200</xdr:rowOff>
    </xdr:to>
    <xdr:pic>
      <xdr:nvPicPr>
        <xdr:cNvPr id="228" name="Image 227" descr="Image 227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1841500" y="405251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229</xdr:row>
      <xdr:rowOff>203200</xdr:rowOff>
    </xdr:from>
    <xdr:to>
      <xdr:col>1</xdr:col>
      <xdr:colOff>1371600</xdr:colOff>
      <xdr:row>229</xdr:row>
      <xdr:rowOff>1600200</xdr:rowOff>
    </xdr:to>
    <xdr:pic>
      <xdr:nvPicPr>
        <xdr:cNvPr id="229" name="Image 228" descr="Image 228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1841500" y="407042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230</xdr:row>
      <xdr:rowOff>203200</xdr:rowOff>
    </xdr:from>
    <xdr:to>
      <xdr:col>1</xdr:col>
      <xdr:colOff>1371600</xdr:colOff>
      <xdr:row>230</xdr:row>
      <xdr:rowOff>1600200</xdr:rowOff>
    </xdr:to>
    <xdr:pic>
      <xdr:nvPicPr>
        <xdr:cNvPr id="230" name="Image 229" descr="Image 229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1841500" y="408833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231</xdr:row>
      <xdr:rowOff>203200</xdr:rowOff>
    </xdr:from>
    <xdr:to>
      <xdr:col>1</xdr:col>
      <xdr:colOff>1371600</xdr:colOff>
      <xdr:row>231</xdr:row>
      <xdr:rowOff>1600200</xdr:rowOff>
    </xdr:to>
    <xdr:pic>
      <xdr:nvPicPr>
        <xdr:cNvPr id="231" name="Image 230" descr="Image 230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841500" y="410624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232</xdr:row>
      <xdr:rowOff>203200</xdr:rowOff>
    </xdr:from>
    <xdr:to>
      <xdr:col>1</xdr:col>
      <xdr:colOff>1371600</xdr:colOff>
      <xdr:row>232</xdr:row>
      <xdr:rowOff>1600200</xdr:rowOff>
    </xdr:to>
    <xdr:pic>
      <xdr:nvPicPr>
        <xdr:cNvPr id="232" name="Image 231" descr="Image 231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1841500" y="412414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233</xdr:row>
      <xdr:rowOff>203200</xdr:rowOff>
    </xdr:from>
    <xdr:to>
      <xdr:col>1</xdr:col>
      <xdr:colOff>1371600</xdr:colOff>
      <xdr:row>233</xdr:row>
      <xdr:rowOff>1600200</xdr:rowOff>
    </xdr:to>
    <xdr:pic>
      <xdr:nvPicPr>
        <xdr:cNvPr id="233" name="Image 232" descr="Image 232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1841500" y="414205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234</xdr:row>
      <xdr:rowOff>203200</xdr:rowOff>
    </xdr:from>
    <xdr:to>
      <xdr:col>1</xdr:col>
      <xdr:colOff>1371600</xdr:colOff>
      <xdr:row>234</xdr:row>
      <xdr:rowOff>1600200</xdr:rowOff>
    </xdr:to>
    <xdr:pic>
      <xdr:nvPicPr>
        <xdr:cNvPr id="234" name="Image 233" descr="Image 233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841500" y="415996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235</xdr:row>
      <xdr:rowOff>203200</xdr:rowOff>
    </xdr:from>
    <xdr:to>
      <xdr:col>1</xdr:col>
      <xdr:colOff>1371600</xdr:colOff>
      <xdr:row>235</xdr:row>
      <xdr:rowOff>1600200</xdr:rowOff>
    </xdr:to>
    <xdr:pic>
      <xdr:nvPicPr>
        <xdr:cNvPr id="235" name="Image 234" descr="Image 234"/>
        <xdr:cNvPicPr>
          <a:picLocks noChangeAspect="1"/>
        </xdr:cNvPicPr>
      </xdr:nvPicPr>
      <xdr:blipFill>
        <a:blip xmlns:r="http://schemas.openxmlformats.org/officeDocument/2006/relationships" r:embed="rId234">
          <a:extLst/>
        </a:blip>
        <a:stretch>
          <a:fillRect/>
        </a:stretch>
      </xdr:blipFill>
      <xdr:spPr>
        <a:xfrm>
          <a:off x="1841500" y="417786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236</xdr:row>
      <xdr:rowOff>203200</xdr:rowOff>
    </xdr:from>
    <xdr:to>
      <xdr:col>1</xdr:col>
      <xdr:colOff>1371600</xdr:colOff>
      <xdr:row>236</xdr:row>
      <xdr:rowOff>1600200</xdr:rowOff>
    </xdr:to>
    <xdr:pic>
      <xdr:nvPicPr>
        <xdr:cNvPr id="236" name="Image 235" descr="Image 235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841500" y="419577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237</xdr:row>
      <xdr:rowOff>203200</xdr:rowOff>
    </xdr:from>
    <xdr:to>
      <xdr:col>1</xdr:col>
      <xdr:colOff>1371600</xdr:colOff>
      <xdr:row>237</xdr:row>
      <xdr:rowOff>1600200</xdr:rowOff>
    </xdr:to>
    <xdr:pic>
      <xdr:nvPicPr>
        <xdr:cNvPr id="237" name="Image 236" descr="Image 236"/>
        <xdr:cNvPicPr>
          <a:picLocks noChangeAspect="1"/>
        </xdr:cNvPicPr>
      </xdr:nvPicPr>
      <xdr:blipFill>
        <a:blip xmlns:r="http://schemas.openxmlformats.org/officeDocument/2006/relationships" r:embed="rId236">
          <a:extLst/>
        </a:blip>
        <a:stretch>
          <a:fillRect/>
        </a:stretch>
      </xdr:blipFill>
      <xdr:spPr>
        <a:xfrm>
          <a:off x="1841500" y="421368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238</xdr:row>
      <xdr:rowOff>203200</xdr:rowOff>
    </xdr:from>
    <xdr:to>
      <xdr:col>1</xdr:col>
      <xdr:colOff>1371600</xdr:colOff>
      <xdr:row>238</xdr:row>
      <xdr:rowOff>1600200</xdr:rowOff>
    </xdr:to>
    <xdr:pic>
      <xdr:nvPicPr>
        <xdr:cNvPr id="238" name="Image 237" descr="Image 237"/>
        <xdr:cNvPicPr>
          <a:picLocks noChangeAspect="1"/>
        </xdr:cNvPicPr>
      </xdr:nvPicPr>
      <xdr:blipFill>
        <a:blip xmlns:r="http://schemas.openxmlformats.org/officeDocument/2006/relationships" r:embed="rId237">
          <a:extLst/>
        </a:blip>
        <a:stretch>
          <a:fillRect/>
        </a:stretch>
      </xdr:blipFill>
      <xdr:spPr>
        <a:xfrm>
          <a:off x="1841500" y="423158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239</xdr:row>
      <xdr:rowOff>203200</xdr:rowOff>
    </xdr:from>
    <xdr:to>
      <xdr:col>1</xdr:col>
      <xdr:colOff>1371600</xdr:colOff>
      <xdr:row>239</xdr:row>
      <xdr:rowOff>1600200</xdr:rowOff>
    </xdr:to>
    <xdr:pic>
      <xdr:nvPicPr>
        <xdr:cNvPr id="239" name="Image 238" descr="Image 238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>
          <a:off x="1841500" y="424949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240</xdr:row>
      <xdr:rowOff>203200</xdr:rowOff>
    </xdr:from>
    <xdr:to>
      <xdr:col>1</xdr:col>
      <xdr:colOff>1371600</xdr:colOff>
      <xdr:row>240</xdr:row>
      <xdr:rowOff>1600200</xdr:rowOff>
    </xdr:to>
    <xdr:pic>
      <xdr:nvPicPr>
        <xdr:cNvPr id="240" name="Image 239" descr="Image 239"/>
        <xdr:cNvPicPr>
          <a:picLocks noChangeAspect="1"/>
        </xdr:cNvPicPr>
      </xdr:nvPicPr>
      <xdr:blipFill>
        <a:blip xmlns:r="http://schemas.openxmlformats.org/officeDocument/2006/relationships" r:embed="rId239">
          <a:extLst/>
        </a:blip>
        <a:stretch>
          <a:fillRect/>
        </a:stretch>
      </xdr:blipFill>
      <xdr:spPr>
        <a:xfrm>
          <a:off x="1841500" y="426740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241</xdr:row>
      <xdr:rowOff>203200</xdr:rowOff>
    </xdr:from>
    <xdr:to>
      <xdr:col>1</xdr:col>
      <xdr:colOff>1371600</xdr:colOff>
      <xdr:row>241</xdr:row>
      <xdr:rowOff>1600200</xdr:rowOff>
    </xdr:to>
    <xdr:pic>
      <xdr:nvPicPr>
        <xdr:cNvPr id="241" name="Image 240" descr="Image 240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841500" y="428531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242</xdr:row>
      <xdr:rowOff>203200</xdr:rowOff>
    </xdr:from>
    <xdr:to>
      <xdr:col>1</xdr:col>
      <xdr:colOff>1371600</xdr:colOff>
      <xdr:row>242</xdr:row>
      <xdr:rowOff>1600200</xdr:rowOff>
    </xdr:to>
    <xdr:pic>
      <xdr:nvPicPr>
        <xdr:cNvPr id="242" name="Image 241" descr="Image 241"/>
        <xdr:cNvPicPr>
          <a:picLocks noChangeAspect="1"/>
        </xdr:cNvPicPr>
      </xdr:nvPicPr>
      <xdr:blipFill>
        <a:blip xmlns:r="http://schemas.openxmlformats.org/officeDocument/2006/relationships" r:embed="rId241">
          <a:extLst/>
        </a:blip>
        <a:stretch>
          <a:fillRect/>
        </a:stretch>
      </xdr:blipFill>
      <xdr:spPr>
        <a:xfrm>
          <a:off x="1841500" y="430321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243</xdr:row>
      <xdr:rowOff>203200</xdr:rowOff>
    </xdr:from>
    <xdr:to>
      <xdr:col>1</xdr:col>
      <xdr:colOff>1371600</xdr:colOff>
      <xdr:row>243</xdr:row>
      <xdr:rowOff>1600200</xdr:rowOff>
    </xdr:to>
    <xdr:pic>
      <xdr:nvPicPr>
        <xdr:cNvPr id="243" name="Image 242" descr="Image 242"/>
        <xdr:cNvPicPr>
          <a:picLocks noChangeAspect="1"/>
        </xdr:cNvPicPr>
      </xdr:nvPicPr>
      <xdr:blipFill>
        <a:blip xmlns:r="http://schemas.openxmlformats.org/officeDocument/2006/relationships" r:embed="rId242">
          <a:extLst/>
        </a:blip>
        <a:stretch>
          <a:fillRect/>
        </a:stretch>
      </xdr:blipFill>
      <xdr:spPr>
        <a:xfrm>
          <a:off x="1841500" y="432112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244</xdr:row>
      <xdr:rowOff>203200</xdr:rowOff>
    </xdr:from>
    <xdr:to>
      <xdr:col>1</xdr:col>
      <xdr:colOff>1371600</xdr:colOff>
      <xdr:row>244</xdr:row>
      <xdr:rowOff>1600200</xdr:rowOff>
    </xdr:to>
    <xdr:pic>
      <xdr:nvPicPr>
        <xdr:cNvPr id="244" name="Image 243" descr="Image 243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841500" y="433903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245</xdr:row>
      <xdr:rowOff>203200</xdr:rowOff>
    </xdr:from>
    <xdr:to>
      <xdr:col>1</xdr:col>
      <xdr:colOff>1371600</xdr:colOff>
      <xdr:row>245</xdr:row>
      <xdr:rowOff>1600200</xdr:rowOff>
    </xdr:to>
    <xdr:pic>
      <xdr:nvPicPr>
        <xdr:cNvPr id="245" name="Image 244" descr="Image 244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841500" y="435693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246</xdr:row>
      <xdr:rowOff>203200</xdr:rowOff>
    </xdr:from>
    <xdr:to>
      <xdr:col>1</xdr:col>
      <xdr:colOff>1371600</xdr:colOff>
      <xdr:row>246</xdr:row>
      <xdr:rowOff>1600200</xdr:rowOff>
    </xdr:to>
    <xdr:pic>
      <xdr:nvPicPr>
        <xdr:cNvPr id="246" name="Image 245" descr="Image 245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841500" y="437484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247</xdr:row>
      <xdr:rowOff>203200</xdr:rowOff>
    </xdr:from>
    <xdr:to>
      <xdr:col>1</xdr:col>
      <xdr:colOff>1371600</xdr:colOff>
      <xdr:row>247</xdr:row>
      <xdr:rowOff>1600200</xdr:rowOff>
    </xdr:to>
    <xdr:pic>
      <xdr:nvPicPr>
        <xdr:cNvPr id="247" name="Image 246" descr="Image 246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841500" y="439275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248</xdr:row>
      <xdr:rowOff>203200</xdr:rowOff>
    </xdr:from>
    <xdr:to>
      <xdr:col>1</xdr:col>
      <xdr:colOff>1371600</xdr:colOff>
      <xdr:row>248</xdr:row>
      <xdr:rowOff>1600200</xdr:rowOff>
    </xdr:to>
    <xdr:pic>
      <xdr:nvPicPr>
        <xdr:cNvPr id="248" name="Image 247" descr="Image 247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841500" y="441065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249</xdr:row>
      <xdr:rowOff>203200</xdr:rowOff>
    </xdr:from>
    <xdr:to>
      <xdr:col>1</xdr:col>
      <xdr:colOff>1371600</xdr:colOff>
      <xdr:row>249</xdr:row>
      <xdr:rowOff>1600200</xdr:rowOff>
    </xdr:to>
    <xdr:pic>
      <xdr:nvPicPr>
        <xdr:cNvPr id="249" name="Image 248" descr="Image 248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841500" y="442856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250</xdr:row>
      <xdr:rowOff>203200</xdr:rowOff>
    </xdr:from>
    <xdr:to>
      <xdr:col>1</xdr:col>
      <xdr:colOff>1371600</xdr:colOff>
      <xdr:row>250</xdr:row>
      <xdr:rowOff>1600200</xdr:rowOff>
    </xdr:to>
    <xdr:pic>
      <xdr:nvPicPr>
        <xdr:cNvPr id="250" name="Image 249" descr="Image 249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841500" y="444647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251</xdr:row>
      <xdr:rowOff>203200</xdr:rowOff>
    </xdr:from>
    <xdr:to>
      <xdr:col>1</xdr:col>
      <xdr:colOff>1371600</xdr:colOff>
      <xdr:row>251</xdr:row>
      <xdr:rowOff>1600200</xdr:rowOff>
    </xdr:to>
    <xdr:pic>
      <xdr:nvPicPr>
        <xdr:cNvPr id="251" name="Image 250" descr="Image 250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>
          <a:off x="1841500" y="446438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252</xdr:row>
      <xdr:rowOff>203200</xdr:rowOff>
    </xdr:from>
    <xdr:to>
      <xdr:col>1</xdr:col>
      <xdr:colOff>1371600</xdr:colOff>
      <xdr:row>252</xdr:row>
      <xdr:rowOff>1600200</xdr:rowOff>
    </xdr:to>
    <xdr:pic>
      <xdr:nvPicPr>
        <xdr:cNvPr id="252" name="Image 251" descr="Image 251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841500" y="448228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253</xdr:row>
      <xdr:rowOff>203200</xdr:rowOff>
    </xdr:from>
    <xdr:to>
      <xdr:col>1</xdr:col>
      <xdr:colOff>1371600</xdr:colOff>
      <xdr:row>253</xdr:row>
      <xdr:rowOff>1600200</xdr:rowOff>
    </xdr:to>
    <xdr:pic>
      <xdr:nvPicPr>
        <xdr:cNvPr id="253" name="Image 252" descr="Image 252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841500" y="450019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254</xdr:row>
      <xdr:rowOff>203200</xdr:rowOff>
    </xdr:from>
    <xdr:to>
      <xdr:col>1</xdr:col>
      <xdr:colOff>1371600</xdr:colOff>
      <xdr:row>254</xdr:row>
      <xdr:rowOff>1600200</xdr:rowOff>
    </xdr:to>
    <xdr:pic>
      <xdr:nvPicPr>
        <xdr:cNvPr id="254" name="Image 253" descr="Image 253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841500" y="451810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255</xdr:row>
      <xdr:rowOff>203200</xdr:rowOff>
    </xdr:from>
    <xdr:to>
      <xdr:col>1</xdr:col>
      <xdr:colOff>1371600</xdr:colOff>
      <xdr:row>255</xdr:row>
      <xdr:rowOff>1600200</xdr:rowOff>
    </xdr:to>
    <xdr:pic>
      <xdr:nvPicPr>
        <xdr:cNvPr id="255" name="Image 254" descr="Image 254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841500" y="453600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256</xdr:row>
      <xdr:rowOff>203200</xdr:rowOff>
    </xdr:from>
    <xdr:to>
      <xdr:col>1</xdr:col>
      <xdr:colOff>1371600</xdr:colOff>
      <xdr:row>256</xdr:row>
      <xdr:rowOff>1600200</xdr:rowOff>
    </xdr:to>
    <xdr:pic>
      <xdr:nvPicPr>
        <xdr:cNvPr id="256" name="Image 255" descr="Image 255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841500" y="455391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257</xdr:row>
      <xdr:rowOff>203200</xdr:rowOff>
    </xdr:from>
    <xdr:to>
      <xdr:col>1</xdr:col>
      <xdr:colOff>1371600</xdr:colOff>
      <xdr:row>257</xdr:row>
      <xdr:rowOff>1600200</xdr:rowOff>
    </xdr:to>
    <xdr:pic>
      <xdr:nvPicPr>
        <xdr:cNvPr id="257" name="Image 256" descr="Image 256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841500" y="457182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258</xdr:row>
      <xdr:rowOff>203200</xdr:rowOff>
    </xdr:from>
    <xdr:to>
      <xdr:col>1</xdr:col>
      <xdr:colOff>1371600</xdr:colOff>
      <xdr:row>258</xdr:row>
      <xdr:rowOff>1600200</xdr:rowOff>
    </xdr:to>
    <xdr:pic>
      <xdr:nvPicPr>
        <xdr:cNvPr id="258" name="Image 257" descr="Image 257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841500" y="458972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259</xdr:row>
      <xdr:rowOff>203200</xdr:rowOff>
    </xdr:from>
    <xdr:to>
      <xdr:col>1</xdr:col>
      <xdr:colOff>1371600</xdr:colOff>
      <xdr:row>259</xdr:row>
      <xdr:rowOff>1600200</xdr:rowOff>
    </xdr:to>
    <xdr:pic>
      <xdr:nvPicPr>
        <xdr:cNvPr id="259" name="Image 258" descr="Image 258"/>
        <xdr:cNvPicPr>
          <a:picLocks noChangeAspect="1"/>
        </xdr:cNvPicPr>
      </xdr:nvPicPr>
      <xdr:blipFill>
        <a:blip xmlns:r="http://schemas.openxmlformats.org/officeDocument/2006/relationships" r:embed="rId258">
          <a:extLst/>
        </a:blip>
        <a:stretch>
          <a:fillRect/>
        </a:stretch>
      </xdr:blipFill>
      <xdr:spPr>
        <a:xfrm>
          <a:off x="1841500" y="460763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260</xdr:row>
      <xdr:rowOff>203200</xdr:rowOff>
    </xdr:from>
    <xdr:to>
      <xdr:col>1</xdr:col>
      <xdr:colOff>1371600</xdr:colOff>
      <xdr:row>260</xdr:row>
      <xdr:rowOff>1600200</xdr:rowOff>
    </xdr:to>
    <xdr:pic>
      <xdr:nvPicPr>
        <xdr:cNvPr id="260" name="Image 259" descr="Image 259"/>
        <xdr:cNvPicPr>
          <a:picLocks noChangeAspect="1"/>
        </xdr:cNvPicPr>
      </xdr:nvPicPr>
      <xdr:blipFill>
        <a:blip xmlns:r="http://schemas.openxmlformats.org/officeDocument/2006/relationships" r:embed="rId259">
          <a:extLst/>
        </a:blip>
        <a:stretch>
          <a:fillRect/>
        </a:stretch>
      </xdr:blipFill>
      <xdr:spPr>
        <a:xfrm>
          <a:off x="1841500" y="462554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261</xdr:row>
      <xdr:rowOff>203200</xdr:rowOff>
    </xdr:from>
    <xdr:to>
      <xdr:col>1</xdr:col>
      <xdr:colOff>1371600</xdr:colOff>
      <xdr:row>261</xdr:row>
      <xdr:rowOff>1600200</xdr:rowOff>
    </xdr:to>
    <xdr:pic>
      <xdr:nvPicPr>
        <xdr:cNvPr id="261" name="Image 260" descr="Image 260"/>
        <xdr:cNvPicPr>
          <a:picLocks noChangeAspect="1"/>
        </xdr:cNvPicPr>
      </xdr:nvPicPr>
      <xdr:blipFill>
        <a:blip xmlns:r="http://schemas.openxmlformats.org/officeDocument/2006/relationships" r:embed="rId260">
          <a:extLst/>
        </a:blip>
        <a:stretch>
          <a:fillRect/>
        </a:stretch>
      </xdr:blipFill>
      <xdr:spPr>
        <a:xfrm>
          <a:off x="1841500" y="464345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262</xdr:row>
      <xdr:rowOff>203200</xdr:rowOff>
    </xdr:from>
    <xdr:to>
      <xdr:col>1</xdr:col>
      <xdr:colOff>1371600</xdr:colOff>
      <xdr:row>262</xdr:row>
      <xdr:rowOff>1600200</xdr:rowOff>
    </xdr:to>
    <xdr:pic>
      <xdr:nvPicPr>
        <xdr:cNvPr id="262" name="Image 261" descr="Image 261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>
          <a:off x="1841500" y="466135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263</xdr:row>
      <xdr:rowOff>203200</xdr:rowOff>
    </xdr:from>
    <xdr:to>
      <xdr:col>1</xdr:col>
      <xdr:colOff>1371600</xdr:colOff>
      <xdr:row>263</xdr:row>
      <xdr:rowOff>1600200</xdr:rowOff>
    </xdr:to>
    <xdr:pic>
      <xdr:nvPicPr>
        <xdr:cNvPr id="263" name="Image 262" descr="Image 262"/>
        <xdr:cNvPicPr>
          <a:picLocks noChangeAspect="1"/>
        </xdr:cNvPicPr>
      </xdr:nvPicPr>
      <xdr:blipFill>
        <a:blip xmlns:r="http://schemas.openxmlformats.org/officeDocument/2006/relationships" r:embed="rId262">
          <a:extLst/>
        </a:blip>
        <a:stretch>
          <a:fillRect/>
        </a:stretch>
      </xdr:blipFill>
      <xdr:spPr>
        <a:xfrm>
          <a:off x="1841500" y="467926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264</xdr:row>
      <xdr:rowOff>203200</xdr:rowOff>
    </xdr:from>
    <xdr:to>
      <xdr:col>1</xdr:col>
      <xdr:colOff>1371600</xdr:colOff>
      <xdr:row>264</xdr:row>
      <xdr:rowOff>1600200</xdr:rowOff>
    </xdr:to>
    <xdr:pic>
      <xdr:nvPicPr>
        <xdr:cNvPr id="264" name="Image 263" descr="Image 263"/>
        <xdr:cNvPicPr>
          <a:picLocks noChangeAspect="1"/>
        </xdr:cNvPicPr>
      </xdr:nvPicPr>
      <xdr:blipFill>
        <a:blip xmlns:r="http://schemas.openxmlformats.org/officeDocument/2006/relationships" r:embed="rId263">
          <a:extLst/>
        </a:blip>
        <a:stretch>
          <a:fillRect/>
        </a:stretch>
      </xdr:blipFill>
      <xdr:spPr>
        <a:xfrm>
          <a:off x="1841500" y="469717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265</xdr:row>
      <xdr:rowOff>203200</xdr:rowOff>
    </xdr:from>
    <xdr:to>
      <xdr:col>1</xdr:col>
      <xdr:colOff>1371600</xdr:colOff>
      <xdr:row>265</xdr:row>
      <xdr:rowOff>1600200</xdr:rowOff>
    </xdr:to>
    <xdr:pic>
      <xdr:nvPicPr>
        <xdr:cNvPr id="265" name="Image 264" descr="Image 264"/>
        <xdr:cNvPicPr>
          <a:picLocks noChangeAspect="1"/>
        </xdr:cNvPicPr>
      </xdr:nvPicPr>
      <xdr:blipFill>
        <a:blip xmlns:r="http://schemas.openxmlformats.org/officeDocument/2006/relationships" r:embed="rId264">
          <a:extLst/>
        </a:blip>
        <a:stretch>
          <a:fillRect/>
        </a:stretch>
      </xdr:blipFill>
      <xdr:spPr>
        <a:xfrm>
          <a:off x="1841500" y="471507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266</xdr:row>
      <xdr:rowOff>203200</xdr:rowOff>
    </xdr:from>
    <xdr:to>
      <xdr:col>1</xdr:col>
      <xdr:colOff>1371600</xdr:colOff>
      <xdr:row>266</xdr:row>
      <xdr:rowOff>1600200</xdr:rowOff>
    </xdr:to>
    <xdr:pic>
      <xdr:nvPicPr>
        <xdr:cNvPr id="266" name="Image 265" descr="Image 265"/>
        <xdr:cNvPicPr>
          <a:picLocks noChangeAspect="1"/>
        </xdr:cNvPicPr>
      </xdr:nvPicPr>
      <xdr:blipFill>
        <a:blip xmlns:r="http://schemas.openxmlformats.org/officeDocument/2006/relationships" r:embed="rId265">
          <a:extLst/>
        </a:blip>
        <a:stretch>
          <a:fillRect/>
        </a:stretch>
      </xdr:blipFill>
      <xdr:spPr>
        <a:xfrm>
          <a:off x="1841500" y="473298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267</xdr:row>
      <xdr:rowOff>203200</xdr:rowOff>
    </xdr:from>
    <xdr:to>
      <xdr:col>1</xdr:col>
      <xdr:colOff>1371600</xdr:colOff>
      <xdr:row>267</xdr:row>
      <xdr:rowOff>1600200</xdr:rowOff>
    </xdr:to>
    <xdr:pic>
      <xdr:nvPicPr>
        <xdr:cNvPr id="267" name="Image 266" descr="Image 266"/>
        <xdr:cNvPicPr>
          <a:picLocks noChangeAspect="1"/>
        </xdr:cNvPicPr>
      </xdr:nvPicPr>
      <xdr:blipFill>
        <a:blip xmlns:r="http://schemas.openxmlformats.org/officeDocument/2006/relationships" r:embed="rId266">
          <a:extLst/>
        </a:blip>
        <a:stretch>
          <a:fillRect/>
        </a:stretch>
      </xdr:blipFill>
      <xdr:spPr>
        <a:xfrm>
          <a:off x="1841500" y="475089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268</xdr:row>
      <xdr:rowOff>203200</xdr:rowOff>
    </xdr:from>
    <xdr:to>
      <xdr:col>1</xdr:col>
      <xdr:colOff>1371600</xdr:colOff>
      <xdr:row>268</xdr:row>
      <xdr:rowOff>1600200</xdr:rowOff>
    </xdr:to>
    <xdr:pic>
      <xdr:nvPicPr>
        <xdr:cNvPr id="268" name="Image 267" descr="Image 267"/>
        <xdr:cNvPicPr>
          <a:picLocks noChangeAspect="1"/>
        </xdr:cNvPicPr>
      </xdr:nvPicPr>
      <xdr:blipFill>
        <a:blip xmlns:r="http://schemas.openxmlformats.org/officeDocument/2006/relationships" r:embed="rId267">
          <a:extLst/>
        </a:blip>
        <a:stretch>
          <a:fillRect/>
        </a:stretch>
      </xdr:blipFill>
      <xdr:spPr>
        <a:xfrm>
          <a:off x="1841500" y="476879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269</xdr:row>
      <xdr:rowOff>203200</xdr:rowOff>
    </xdr:from>
    <xdr:to>
      <xdr:col>1</xdr:col>
      <xdr:colOff>1371600</xdr:colOff>
      <xdr:row>269</xdr:row>
      <xdr:rowOff>1600200</xdr:rowOff>
    </xdr:to>
    <xdr:pic>
      <xdr:nvPicPr>
        <xdr:cNvPr id="269" name="Image 268" descr="Image 268"/>
        <xdr:cNvPicPr>
          <a:picLocks noChangeAspect="1"/>
        </xdr:cNvPicPr>
      </xdr:nvPicPr>
      <xdr:blipFill>
        <a:blip xmlns:r="http://schemas.openxmlformats.org/officeDocument/2006/relationships" r:embed="rId268">
          <a:extLst/>
        </a:blip>
        <a:stretch>
          <a:fillRect/>
        </a:stretch>
      </xdr:blipFill>
      <xdr:spPr>
        <a:xfrm>
          <a:off x="1841500" y="478670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270</xdr:row>
      <xdr:rowOff>203200</xdr:rowOff>
    </xdr:from>
    <xdr:to>
      <xdr:col>1</xdr:col>
      <xdr:colOff>1371600</xdr:colOff>
      <xdr:row>270</xdr:row>
      <xdr:rowOff>1600200</xdr:rowOff>
    </xdr:to>
    <xdr:pic>
      <xdr:nvPicPr>
        <xdr:cNvPr id="270" name="Image 269" descr="Image 269"/>
        <xdr:cNvPicPr>
          <a:picLocks noChangeAspect="1"/>
        </xdr:cNvPicPr>
      </xdr:nvPicPr>
      <xdr:blipFill>
        <a:blip xmlns:r="http://schemas.openxmlformats.org/officeDocument/2006/relationships" r:embed="rId269">
          <a:extLst/>
        </a:blip>
        <a:stretch>
          <a:fillRect/>
        </a:stretch>
      </xdr:blipFill>
      <xdr:spPr>
        <a:xfrm>
          <a:off x="1841500" y="480461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271</xdr:row>
      <xdr:rowOff>203200</xdr:rowOff>
    </xdr:from>
    <xdr:to>
      <xdr:col>1</xdr:col>
      <xdr:colOff>1371600</xdr:colOff>
      <xdr:row>271</xdr:row>
      <xdr:rowOff>1600200</xdr:rowOff>
    </xdr:to>
    <xdr:pic>
      <xdr:nvPicPr>
        <xdr:cNvPr id="271" name="Image 270" descr="Image 270"/>
        <xdr:cNvPicPr>
          <a:picLocks noChangeAspect="1"/>
        </xdr:cNvPicPr>
      </xdr:nvPicPr>
      <xdr:blipFill>
        <a:blip xmlns:r="http://schemas.openxmlformats.org/officeDocument/2006/relationships" r:embed="rId270">
          <a:extLst/>
        </a:blip>
        <a:stretch>
          <a:fillRect/>
        </a:stretch>
      </xdr:blipFill>
      <xdr:spPr>
        <a:xfrm>
          <a:off x="1841500" y="482252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272</xdr:row>
      <xdr:rowOff>203200</xdr:rowOff>
    </xdr:from>
    <xdr:to>
      <xdr:col>1</xdr:col>
      <xdr:colOff>1371600</xdr:colOff>
      <xdr:row>272</xdr:row>
      <xdr:rowOff>1600200</xdr:rowOff>
    </xdr:to>
    <xdr:pic>
      <xdr:nvPicPr>
        <xdr:cNvPr id="272" name="Image 271" descr="Image 271"/>
        <xdr:cNvPicPr>
          <a:picLocks noChangeAspect="1"/>
        </xdr:cNvPicPr>
      </xdr:nvPicPr>
      <xdr:blipFill>
        <a:blip xmlns:r="http://schemas.openxmlformats.org/officeDocument/2006/relationships" r:embed="rId271">
          <a:extLst/>
        </a:blip>
        <a:stretch>
          <a:fillRect/>
        </a:stretch>
      </xdr:blipFill>
      <xdr:spPr>
        <a:xfrm>
          <a:off x="1841500" y="484042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273</xdr:row>
      <xdr:rowOff>203200</xdr:rowOff>
    </xdr:from>
    <xdr:to>
      <xdr:col>1</xdr:col>
      <xdr:colOff>1371600</xdr:colOff>
      <xdr:row>273</xdr:row>
      <xdr:rowOff>1600200</xdr:rowOff>
    </xdr:to>
    <xdr:pic>
      <xdr:nvPicPr>
        <xdr:cNvPr id="273" name="Image 272" descr="Image 272"/>
        <xdr:cNvPicPr>
          <a:picLocks noChangeAspect="1"/>
        </xdr:cNvPicPr>
      </xdr:nvPicPr>
      <xdr:blipFill>
        <a:blip xmlns:r="http://schemas.openxmlformats.org/officeDocument/2006/relationships" r:embed="rId272">
          <a:extLst/>
        </a:blip>
        <a:stretch>
          <a:fillRect/>
        </a:stretch>
      </xdr:blipFill>
      <xdr:spPr>
        <a:xfrm>
          <a:off x="1841500" y="485833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274</xdr:row>
      <xdr:rowOff>203200</xdr:rowOff>
    </xdr:from>
    <xdr:to>
      <xdr:col>1</xdr:col>
      <xdr:colOff>1371600</xdr:colOff>
      <xdr:row>274</xdr:row>
      <xdr:rowOff>1600200</xdr:rowOff>
    </xdr:to>
    <xdr:pic>
      <xdr:nvPicPr>
        <xdr:cNvPr id="274" name="Image 273" descr="Image 273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>
          <a:off x="1841500" y="487624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275</xdr:row>
      <xdr:rowOff>203200</xdr:rowOff>
    </xdr:from>
    <xdr:to>
      <xdr:col>1</xdr:col>
      <xdr:colOff>1371600</xdr:colOff>
      <xdr:row>275</xdr:row>
      <xdr:rowOff>1600200</xdr:rowOff>
    </xdr:to>
    <xdr:pic>
      <xdr:nvPicPr>
        <xdr:cNvPr id="275" name="Image 274" descr="Image 274"/>
        <xdr:cNvPicPr>
          <a:picLocks noChangeAspect="1"/>
        </xdr:cNvPicPr>
      </xdr:nvPicPr>
      <xdr:blipFill>
        <a:blip xmlns:r="http://schemas.openxmlformats.org/officeDocument/2006/relationships" r:embed="rId274">
          <a:extLst/>
        </a:blip>
        <a:stretch>
          <a:fillRect/>
        </a:stretch>
      </xdr:blipFill>
      <xdr:spPr>
        <a:xfrm>
          <a:off x="1841500" y="489414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276</xdr:row>
      <xdr:rowOff>203200</xdr:rowOff>
    </xdr:from>
    <xdr:to>
      <xdr:col>1</xdr:col>
      <xdr:colOff>1371600</xdr:colOff>
      <xdr:row>276</xdr:row>
      <xdr:rowOff>1600200</xdr:rowOff>
    </xdr:to>
    <xdr:pic>
      <xdr:nvPicPr>
        <xdr:cNvPr id="276" name="Image 275" descr="Image 275"/>
        <xdr:cNvPicPr>
          <a:picLocks noChangeAspect="1"/>
        </xdr:cNvPicPr>
      </xdr:nvPicPr>
      <xdr:blipFill>
        <a:blip xmlns:r="http://schemas.openxmlformats.org/officeDocument/2006/relationships" r:embed="rId275">
          <a:extLst/>
        </a:blip>
        <a:stretch>
          <a:fillRect/>
        </a:stretch>
      </xdr:blipFill>
      <xdr:spPr>
        <a:xfrm>
          <a:off x="1841500" y="491205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277</xdr:row>
      <xdr:rowOff>203200</xdr:rowOff>
    </xdr:from>
    <xdr:to>
      <xdr:col>1</xdr:col>
      <xdr:colOff>1371600</xdr:colOff>
      <xdr:row>277</xdr:row>
      <xdr:rowOff>1600200</xdr:rowOff>
    </xdr:to>
    <xdr:pic>
      <xdr:nvPicPr>
        <xdr:cNvPr id="277" name="Image 276" descr="Image 276"/>
        <xdr:cNvPicPr>
          <a:picLocks noChangeAspect="1"/>
        </xdr:cNvPicPr>
      </xdr:nvPicPr>
      <xdr:blipFill>
        <a:blip xmlns:r="http://schemas.openxmlformats.org/officeDocument/2006/relationships" r:embed="rId276">
          <a:extLst/>
        </a:blip>
        <a:stretch>
          <a:fillRect/>
        </a:stretch>
      </xdr:blipFill>
      <xdr:spPr>
        <a:xfrm>
          <a:off x="1841500" y="492996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278</xdr:row>
      <xdr:rowOff>203200</xdr:rowOff>
    </xdr:from>
    <xdr:to>
      <xdr:col>1</xdr:col>
      <xdr:colOff>1371600</xdr:colOff>
      <xdr:row>278</xdr:row>
      <xdr:rowOff>1600200</xdr:rowOff>
    </xdr:to>
    <xdr:pic>
      <xdr:nvPicPr>
        <xdr:cNvPr id="278" name="Image 277" descr="Image 277"/>
        <xdr:cNvPicPr>
          <a:picLocks noChangeAspect="1"/>
        </xdr:cNvPicPr>
      </xdr:nvPicPr>
      <xdr:blipFill>
        <a:blip xmlns:r="http://schemas.openxmlformats.org/officeDocument/2006/relationships" r:embed="rId277">
          <a:extLst/>
        </a:blip>
        <a:stretch>
          <a:fillRect/>
        </a:stretch>
      </xdr:blipFill>
      <xdr:spPr>
        <a:xfrm>
          <a:off x="1841500" y="494786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279</xdr:row>
      <xdr:rowOff>203200</xdr:rowOff>
    </xdr:from>
    <xdr:to>
      <xdr:col>1</xdr:col>
      <xdr:colOff>1371600</xdr:colOff>
      <xdr:row>279</xdr:row>
      <xdr:rowOff>1600200</xdr:rowOff>
    </xdr:to>
    <xdr:pic>
      <xdr:nvPicPr>
        <xdr:cNvPr id="279" name="Image 278" descr="Image 278"/>
        <xdr:cNvPicPr>
          <a:picLocks noChangeAspect="1"/>
        </xdr:cNvPicPr>
      </xdr:nvPicPr>
      <xdr:blipFill>
        <a:blip xmlns:r="http://schemas.openxmlformats.org/officeDocument/2006/relationships" r:embed="rId278">
          <a:extLst/>
        </a:blip>
        <a:stretch>
          <a:fillRect/>
        </a:stretch>
      </xdr:blipFill>
      <xdr:spPr>
        <a:xfrm>
          <a:off x="1841500" y="496577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280</xdr:row>
      <xdr:rowOff>203200</xdr:rowOff>
    </xdr:from>
    <xdr:to>
      <xdr:col>1</xdr:col>
      <xdr:colOff>1371600</xdr:colOff>
      <xdr:row>280</xdr:row>
      <xdr:rowOff>1600200</xdr:rowOff>
    </xdr:to>
    <xdr:pic>
      <xdr:nvPicPr>
        <xdr:cNvPr id="280" name="Image 279" descr="Image 279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>
          <a:off x="1841500" y="498368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281</xdr:row>
      <xdr:rowOff>203200</xdr:rowOff>
    </xdr:from>
    <xdr:to>
      <xdr:col>1</xdr:col>
      <xdr:colOff>1371600</xdr:colOff>
      <xdr:row>281</xdr:row>
      <xdr:rowOff>1600200</xdr:rowOff>
    </xdr:to>
    <xdr:pic>
      <xdr:nvPicPr>
        <xdr:cNvPr id="281" name="Image 280" descr="Image 280"/>
        <xdr:cNvPicPr>
          <a:picLocks noChangeAspect="1"/>
        </xdr:cNvPicPr>
      </xdr:nvPicPr>
      <xdr:blipFill>
        <a:blip xmlns:r="http://schemas.openxmlformats.org/officeDocument/2006/relationships" r:embed="rId280">
          <a:extLst/>
        </a:blip>
        <a:stretch>
          <a:fillRect/>
        </a:stretch>
      </xdr:blipFill>
      <xdr:spPr>
        <a:xfrm>
          <a:off x="1841500" y="500159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282</xdr:row>
      <xdr:rowOff>203200</xdr:rowOff>
    </xdr:from>
    <xdr:to>
      <xdr:col>1</xdr:col>
      <xdr:colOff>1371600</xdr:colOff>
      <xdr:row>282</xdr:row>
      <xdr:rowOff>1600200</xdr:rowOff>
    </xdr:to>
    <xdr:pic>
      <xdr:nvPicPr>
        <xdr:cNvPr id="282" name="Image 281" descr="Image 281"/>
        <xdr:cNvPicPr>
          <a:picLocks noChangeAspect="1"/>
        </xdr:cNvPicPr>
      </xdr:nvPicPr>
      <xdr:blipFill>
        <a:blip xmlns:r="http://schemas.openxmlformats.org/officeDocument/2006/relationships" r:embed="rId281">
          <a:extLst/>
        </a:blip>
        <a:stretch>
          <a:fillRect/>
        </a:stretch>
      </xdr:blipFill>
      <xdr:spPr>
        <a:xfrm>
          <a:off x="1841500" y="501949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283</xdr:row>
      <xdr:rowOff>203200</xdr:rowOff>
    </xdr:from>
    <xdr:to>
      <xdr:col>1</xdr:col>
      <xdr:colOff>1371600</xdr:colOff>
      <xdr:row>283</xdr:row>
      <xdr:rowOff>1600200</xdr:rowOff>
    </xdr:to>
    <xdr:pic>
      <xdr:nvPicPr>
        <xdr:cNvPr id="283" name="Image 282" descr="Image 282"/>
        <xdr:cNvPicPr>
          <a:picLocks noChangeAspect="1"/>
        </xdr:cNvPicPr>
      </xdr:nvPicPr>
      <xdr:blipFill>
        <a:blip xmlns:r="http://schemas.openxmlformats.org/officeDocument/2006/relationships" r:embed="rId282">
          <a:extLst/>
        </a:blip>
        <a:stretch>
          <a:fillRect/>
        </a:stretch>
      </xdr:blipFill>
      <xdr:spPr>
        <a:xfrm>
          <a:off x="1841500" y="503740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284</xdr:row>
      <xdr:rowOff>203200</xdr:rowOff>
    </xdr:from>
    <xdr:to>
      <xdr:col>1</xdr:col>
      <xdr:colOff>1371600</xdr:colOff>
      <xdr:row>284</xdr:row>
      <xdr:rowOff>1600200</xdr:rowOff>
    </xdr:to>
    <xdr:pic>
      <xdr:nvPicPr>
        <xdr:cNvPr id="284" name="Image 283" descr="Image 283"/>
        <xdr:cNvPicPr>
          <a:picLocks noChangeAspect="1"/>
        </xdr:cNvPicPr>
      </xdr:nvPicPr>
      <xdr:blipFill>
        <a:blip xmlns:r="http://schemas.openxmlformats.org/officeDocument/2006/relationships" r:embed="rId283">
          <a:extLst/>
        </a:blip>
        <a:stretch>
          <a:fillRect/>
        </a:stretch>
      </xdr:blipFill>
      <xdr:spPr>
        <a:xfrm>
          <a:off x="1841500" y="505531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285</xdr:row>
      <xdr:rowOff>203200</xdr:rowOff>
    </xdr:from>
    <xdr:to>
      <xdr:col>1</xdr:col>
      <xdr:colOff>1371600</xdr:colOff>
      <xdr:row>285</xdr:row>
      <xdr:rowOff>1600200</xdr:rowOff>
    </xdr:to>
    <xdr:pic>
      <xdr:nvPicPr>
        <xdr:cNvPr id="285" name="Image 284" descr="Image 284"/>
        <xdr:cNvPicPr>
          <a:picLocks noChangeAspect="1"/>
        </xdr:cNvPicPr>
      </xdr:nvPicPr>
      <xdr:blipFill>
        <a:blip xmlns:r="http://schemas.openxmlformats.org/officeDocument/2006/relationships" r:embed="rId284">
          <a:extLst/>
        </a:blip>
        <a:stretch>
          <a:fillRect/>
        </a:stretch>
      </xdr:blipFill>
      <xdr:spPr>
        <a:xfrm>
          <a:off x="1841500" y="507321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286</xdr:row>
      <xdr:rowOff>203200</xdr:rowOff>
    </xdr:from>
    <xdr:to>
      <xdr:col>1</xdr:col>
      <xdr:colOff>1371600</xdr:colOff>
      <xdr:row>286</xdr:row>
      <xdr:rowOff>1600200</xdr:rowOff>
    </xdr:to>
    <xdr:pic>
      <xdr:nvPicPr>
        <xdr:cNvPr id="286" name="Image 285" descr="Image 285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841500" y="509112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287</xdr:row>
      <xdr:rowOff>203200</xdr:rowOff>
    </xdr:from>
    <xdr:to>
      <xdr:col>1</xdr:col>
      <xdr:colOff>1371600</xdr:colOff>
      <xdr:row>287</xdr:row>
      <xdr:rowOff>1600200</xdr:rowOff>
    </xdr:to>
    <xdr:pic>
      <xdr:nvPicPr>
        <xdr:cNvPr id="287" name="Image 286" descr="Image 286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>
          <a:off x="1841500" y="510903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288</xdr:row>
      <xdr:rowOff>203200</xdr:rowOff>
    </xdr:from>
    <xdr:to>
      <xdr:col>1</xdr:col>
      <xdr:colOff>1371600</xdr:colOff>
      <xdr:row>288</xdr:row>
      <xdr:rowOff>1600200</xdr:rowOff>
    </xdr:to>
    <xdr:pic>
      <xdr:nvPicPr>
        <xdr:cNvPr id="288" name="Image 287" descr="Image 287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841500" y="512693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289</xdr:row>
      <xdr:rowOff>203200</xdr:rowOff>
    </xdr:from>
    <xdr:to>
      <xdr:col>1</xdr:col>
      <xdr:colOff>1371600</xdr:colOff>
      <xdr:row>289</xdr:row>
      <xdr:rowOff>1600200</xdr:rowOff>
    </xdr:to>
    <xdr:pic>
      <xdr:nvPicPr>
        <xdr:cNvPr id="289" name="Image 288" descr="Image 288"/>
        <xdr:cNvPicPr>
          <a:picLocks noChangeAspect="1"/>
        </xdr:cNvPicPr>
      </xdr:nvPicPr>
      <xdr:blipFill>
        <a:blip xmlns:r="http://schemas.openxmlformats.org/officeDocument/2006/relationships" r:embed="rId288">
          <a:extLst/>
        </a:blip>
        <a:stretch>
          <a:fillRect/>
        </a:stretch>
      </xdr:blipFill>
      <xdr:spPr>
        <a:xfrm>
          <a:off x="1841500" y="514484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290</xdr:row>
      <xdr:rowOff>203200</xdr:rowOff>
    </xdr:from>
    <xdr:to>
      <xdr:col>1</xdr:col>
      <xdr:colOff>1371600</xdr:colOff>
      <xdr:row>290</xdr:row>
      <xdr:rowOff>1600200</xdr:rowOff>
    </xdr:to>
    <xdr:pic>
      <xdr:nvPicPr>
        <xdr:cNvPr id="290" name="Image 289" descr="Image 289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841500" y="516275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291</xdr:row>
      <xdr:rowOff>203200</xdr:rowOff>
    </xdr:from>
    <xdr:to>
      <xdr:col>1</xdr:col>
      <xdr:colOff>1371600</xdr:colOff>
      <xdr:row>291</xdr:row>
      <xdr:rowOff>1600200</xdr:rowOff>
    </xdr:to>
    <xdr:pic>
      <xdr:nvPicPr>
        <xdr:cNvPr id="291" name="Image 290" descr="Image 290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841500" y="518066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292</xdr:row>
      <xdr:rowOff>203200</xdr:rowOff>
    </xdr:from>
    <xdr:to>
      <xdr:col>1</xdr:col>
      <xdr:colOff>1371600</xdr:colOff>
      <xdr:row>292</xdr:row>
      <xdr:rowOff>1600200</xdr:rowOff>
    </xdr:to>
    <xdr:pic>
      <xdr:nvPicPr>
        <xdr:cNvPr id="292" name="Image 291" descr="Image 291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841500" y="519856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293</xdr:row>
      <xdr:rowOff>203200</xdr:rowOff>
    </xdr:from>
    <xdr:to>
      <xdr:col>1</xdr:col>
      <xdr:colOff>1371600</xdr:colOff>
      <xdr:row>293</xdr:row>
      <xdr:rowOff>1600200</xdr:rowOff>
    </xdr:to>
    <xdr:pic>
      <xdr:nvPicPr>
        <xdr:cNvPr id="293" name="Image 292" descr="Image 292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841500" y="521647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294</xdr:row>
      <xdr:rowOff>203200</xdr:rowOff>
    </xdr:from>
    <xdr:to>
      <xdr:col>1</xdr:col>
      <xdr:colOff>1371600</xdr:colOff>
      <xdr:row>294</xdr:row>
      <xdr:rowOff>1600200</xdr:rowOff>
    </xdr:to>
    <xdr:pic>
      <xdr:nvPicPr>
        <xdr:cNvPr id="294" name="Image 293" descr="Image 293"/>
        <xdr:cNvPicPr>
          <a:picLocks noChangeAspect="1"/>
        </xdr:cNvPicPr>
      </xdr:nvPicPr>
      <xdr:blipFill>
        <a:blip xmlns:r="http://schemas.openxmlformats.org/officeDocument/2006/relationships" r:embed="rId293">
          <a:extLst/>
        </a:blip>
        <a:stretch>
          <a:fillRect/>
        </a:stretch>
      </xdr:blipFill>
      <xdr:spPr>
        <a:xfrm>
          <a:off x="1841500" y="523438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295</xdr:row>
      <xdr:rowOff>203200</xdr:rowOff>
    </xdr:from>
    <xdr:to>
      <xdr:col>1</xdr:col>
      <xdr:colOff>1371600</xdr:colOff>
      <xdr:row>295</xdr:row>
      <xdr:rowOff>1600200</xdr:rowOff>
    </xdr:to>
    <xdr:pic>
      <xdr:nvPicPr>
        <xdr:cNvPr id="295" name="Image 294" descr="Image 294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841500" y="525228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296</xdr:row>
      <xdr:rowOff>203200</xdr:rowOff>
    </xdr:from>
    <xdr:to>
      <xdr:col>1</xdr:col>
      <xdr:colOff>1371600</xdr:colOff>
      <xdr:row>296</xdr:row>
      <xdr:rowOff>1600200</xdr:rowOff>
    </xdr:to>
    <xdr:pic>
      <xdr:nvPicPr>
        <xdr:cNvPr id="296" name="Image 295" descr="Image 295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841500" y="527019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297</xdr:row>
      <xdr:rowOff>203200</xdr:rowOff>
    </xdr:from>
    <xdr:to>
      <xdr:col>1</xdr:col>
      <xdr:colOff>1371600</xdr:colOff>
      <xdr:row>297</xdr:row>
      <xdr:rowOff>1600200</xdr:rowOff>
    </xdr:to>
    <xdr:pic>
      <xdr:nvPicPr>
        <xdr:cNvPr id="297" name="Image 296" descr="Image 296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841500" y="528810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298</xdr:row>
      <xdr:rowOff>203200</xdr:rowOff>
    </xdr:from>
    <xdr:to>
      <xdr:col>1</xdr:col>
      <xdr:colOff>1371600</xdr:colOff>
      <xdr:row>298</xdr:row>
      <xdr:rowOff>1600200</xdr:rowOff>
    </xdr:to>
    <xdr:pic>
      <xdr:nvPicPr>
        <xdr:cNvPr id="298" name="Image 297" descr="Image 297"/>
        <xdr:cNvPicPr>
          <a:picLocks noChangeAspect="1"/>
        </xdr:cNvPicPr>
      </xdr:nvPicPr>
      <xdr:blipFill>
        <a:blip xmlns:r="http://schemas.openxmlformats.org/officeDocument/2006/relationships" r:embed="rId297">
          <a:extLst/>
        </a:blip>
        <a:stretch>
          <a:fillRect/>
        </a:stretch>
      </xdr:blipFill>
      <xdr:spPr>
        <a:xfrm>
          <a:off x="1841500" y="530600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299</xdr:row>
      <xdr:rowOff>203200</xdr:rowOff>
    </xdr:from>
    <xdr:to>
      <xdr:col>1</xdr:col>
      <xdr:colOff>1371600</xdr:colOff>
      <xdr:row>299</xdr:row>
      <xdr:rowOff>1600200</xdr:rowOff>
    </xdr:to>
    <xdr:pic>
      <xdr:nvPicPr>
        <xdr:cNvPr id="299" name="Image 298" descr="Image 298"/>
        <xdr:cNvPicPr>
          <a:picLocks noChangeAspect="1"/>
        </xdr:cNvPicPr>
      </xdr:nvPicPr>
      <xdr:blipFill>
        <a:blip xmlns:r="http://schemas.openxmlformats.org/officeDocument/2006/relationships" r:embed="rId298">
          <a:extLst/>
        </a:blip>
        <a:stretch>
          <a:fillRect/>
        </a:stretch>
      </xdr:blipFill>
      <xdr:spPr>
        <a:xfrm>
          <a:off x="1841500" y="532391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300</xdr:row>
      <xdr:rowOff>203200</xdr:rowOff>
    </xdr:from>
    <xdr:to>
      <xdr:col>1</xdr:col>
      <xdr:colOff>1371600</xdr:colOff>
      <xdr:row>300</xdr:row>
      <xdr:rowOff>1600200</xdr:rowOff>
    </xdr:to>
    <xdr:pic>
      <xdr:nvPicPr>
        <xdr:cNvPr id="300" name="Image 299" descr="Image 299"/>
        <xdr:cNvPicPr>
          <a:picLocks noChangeAspect="1"/>
        </xdr:cNvPicPr>
      </xdr:nvPicPr>
      <xdr:blipFill>
        <a:blip xmlns:r="http://schemas.openxmlformats.org/officeDocument/2006/relationships" r:embed="rId299">
          <a:extLst/>
        </a:blip>
        <a:stretch>
          <a:fillRect/>
        </a:stretch>
      </xdr:blipFill>
      <xdr:spPr>
        <a:xfrm>
          <a:off x="1841500" y="534182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301</xdr:row>
      <xdr:rowOff>203200</xdr:rowOff>
    </xdr:from>
    <xdr:to>
      <xdr:col>1</xdr:col>
      <xdr:colOff>1371600</xdr:colOff>
      <xdr:row>301</xdr:row>
      <xdr:rowOff>1600200</xdr:rowOff>
    </xdr:to>
    <xdr:pic>
      <xdr:nvPicPr>
        <xdr:cNvPr id="301" name="Image 300" descr="Image 300"/>
        <xdr:cNvPicPr>
          <a:picLocks noChangeAspect="1"/>
        </xdr:cNvPicPr>
      </xdr:nvPicPr>
      <xdr:blipFill>
        <a:blip xmlns:r="http://schemas.openxmlformats.org/officeDocument/2006/relationships" r:embed="rId300">
          <a:extLst/>
        </a:blip>
        <a:stretch>
          <a:fillRect/>
        </a:stretch>
      </xdr:blipFill>
      <xdr:spPr>
        <a:xfrm>
          <a:off x="1841500" y="535973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302</xdr:row>
      <xdr:rowOff>203200</xdr:rowOff>
    </xdr:from>
    <xdr:to>
      <xdr:col>1</xdr:col>
      <xdr:colOff>1371600</xdr:colOff>
      <xdr:row>302</xdr:row>
      <xdr:rowOff>1600200</xdr:rowOff>
    </xdr:to>
    <xdr:pic>
      <xdr:nvPicPr>
        <xdr:cNvPr id="302" name="Image 301" descr="Image 301"/>
        <xdr:cNvPicPr>
          <a:picLocks noChangeAspect="1"/>
        </xdr:cNvPicPr>
      </xdr:nvPicPr>
      <xdr:blipFill>
        <a:blip xmlns:r="http://schemas.openxmlformats.org/officeDocument/2006/relationships" r:embed="rId301">
          <a:extLst/>
        </a:blip>
        <a:stretch>
          <a:fillRect/>
        </a:stretch>
      </xdr:blipFill>
      <xdr:spPr>
        <a:xfrm>
          <a:off x="1841500" y="537763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303</xdr:row>
      <xdr:rowOff>203200</xdr:rowOff>
    </xdr:from>
    <xdr:to>
      <xdr:col>1</xdr:col>
      <xdr:colOff>1371600</xdr:colOff>
      <xdr:row>303</xdr:row>
      <xdr:rowOff>1600200</xdr:rowOff>
    </xdr:to>
    <xdr:pic>
      <xdr:nvPicPr>
        <xdr:cNvPr id="303" name="Image 302" descr="Image 302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1841500" y="539554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304</xdr:row>
      <xdr:rowOff>203200</xdr:rowOff>
    </xdr:from>
    <xdr:to>
      <xdr:col>1</xdr:col>
      <xdr:colOff>1371600</xdr:colOff>
      <xdr:row>304</xdr:row>
      <xdr:rowOff>1600200</xdr:rowOff>
    </xdr:to>
    <xdr:pic>
      <xdr:nvPicPr>
        <xdr:cNvPr id="304" name="Image 303" descr="Image 303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>
          <a:off x="1841500" y="541345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305</xdr:row>
      <xdr:rowOff>203200</xdr:rowOff>
    </xdr:from>
    <xdr:to>
      <xdr:col>1</xdr:col>
      <xdr:colOff>1371600</xdr:colOff>
      <xdr:row>305</xdr:row>
      <xdr:rowOff>1600200</xdr:rowOff>
    </xdr:to>
    <xdr:pic>
      <xdr:nvPicPr>
        <xdr:cNvPr id="305" name="Image 304" descr="Image 304"/>
        <xdr:cNvPicPr>
          <a:picLocks noChangeAspect="1"/>
        </xdr:cNvPicPr>
      </xdr:nvPicPr>
      <xdr:blipFill>
        <a:blip xmlns:r="http://schemas.openxmlformats.org/officeDocument/2006/relationships" r:embed="rId304">
          <a:extLst/>
        </a:blip>
        <a:stretch>
          <a:fillRect/>
        </a:stretch>
      </xdr:blipFill>
      <xdr:spPr>
        <a:xfrm>
          <a:off x="1841500" y="543135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306</xdr:row>
      <xdr:rowOff>203200</xdr:rowOff>
    </xdr:from>
    <xdr:to>
      <xdr:col>1</xdr:col>
      <xdr:colOff>1371600</xdr:colOff>
      <xdr:row>306</xdr:row>
      <xdr:rowOff>1600200</xdr:rowOff>
    </xdr:to>
    <xdr:pic>
      <xdr:nvPicPr>
        <xdr:cNvPr id="306" name="Image 305" descr="Image 305"/>
        <xdr:cNvPicPr>
          <a:picLocks noChangeAspect="1"/>
        </xdr:cNvPicPr>
      </xdr:nvPicPr>
      <xdr:blipFill>
        <a:blip xmlns:r="http://schemas.openxmlformats.org/officeDocument/2006/relationships" r:embed="rId305">
          <a:extLst/>
        </a:blip>
        <a:stretch>
          <a:fillRect/>
        </a:stretch>
      </xdr:blipFill>
      <xdr:spPr>
        <a:xfrm>
          <a:off x="1841500" y="544926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307</xdr:row>
      <xdr:rowOff>203200</xdr:rowOff>
    </xdr:from>
    <xdr:to>
      <xdr:col>1</xdr:col>
      <xdr:colOff>1371600</xdr:colOff>
      <xdr:row>307</xdr:row>
      <xdr:rowOff>1600200</xdr:rowOff>
    </xdr:to>
    <xdr:pic>
      <xdr:nvPicPr>
        <xdr:cNvPr id="307" name="Image 306" descr="Image 306"/>
        <xdr:cNvPicPr>
          <a:picLocks noChangeAspect="1"/>
        </xdr:cNvPicPr>
      </xdr:nvPicPr>
      <xdr:blipFill>
        <a:blip xmlns:r="http://schemas.openxmlformats.org/officeDocument/2006/relationships" r:embed="rId306">
          <a:extLst/>
        </a:blip>
        <a:stretch>
          <a:fillRect/>
        </a:stretch>
      </xdr:blipFill>
      <xdr:spPr>
        <a:xfrm>
          <a:off x="1841500" y="546717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308</xdr:row>
      <xdr:rowOff>203200</xdr:rowOff>
    </xdr:from>
    <xdr:to>
      <xdr:col>1</xdr:col>
      <xdr:colOff>1371600</xdr:colOff>
      <xdr:row>308</xdr:row>
      <xdr:rowOff>1600200</xdr:rowOff>
    </xdr:to>
    <xdr:pic>
      <xdr:nvPicPr>
        <xdr:cNvPr id="308" name="Image 307" descr="Image 307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1841500" y="548507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309</xdr:row>
      <xdr:rowOff>203200</xdr:rowOff>
    </xdr:from>
    <xdr:to>
      <xdr:col>1</xdr:col>
      <xdr:colOff>1371600</xdr:colOff>
      <xdr:row>309</xdr:row>
      <xdr:rowOff>1600200</xdr:rowOff>
    </xdr:to>
    <xdr:pic>
      <xdr:nvPicPr>
        <xdr:cNvPr id="309" name="Image 308" descr="Image 308"/>
        <xdr:cNvPicPr>
          <a:picLocks noChangeAspect="1"/>
        </xdr:cNvPicPr>
      </xdr:nvPicPr>
      <xdr:blipFill>
        <a:blip xmlns:r="http://schemas.openxmlformats.org/officeDocument/2006/relationships" r:embed="rId308">
          <a:extLst/>
        </a:blip>
        <a:stretch>
          <a:fillRect/>
        </a:stretch>
      </xdr:blipFill>
      <xdr:spPr>
        <a:xfrm>
          <a:off x="1841500" y="550298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310</xdr:row>
      <xdr:rowOff>203200</xdr:rowOff>
    </xdr:from>
    <xdr:to>
      <xdr:col>1</xdr:col>
      <xdr:colOff>1371600</xdr:colOff>
      <xdr:row>310</xdr:row>
      <xdr:rowOff>1600200</xdr:rowOff>
    </xdr:to>
    <xdr:pic>
      <xdr:nvPicPr>
        <xdr:cNvPr id="310" name="Image 309" descr="Image 309"/>
        <xdr:cNvPicPr>
          <a:picLocks noChangeAspect="1"/>
        </xdr:cNvPicPr>
      </xdr:nvPicPr>
      <xdr:blipFill>
        <a:blip xmlns:r="http://schemas.openxmlformats.org/officeDocument/2006/relationships" r:embed="rId309">
          <a:extLst/>
        </a:blip>
        <a:stretch>
          <a:fillRect/>
        </a:stretch>
      </xdr:blipFill>
      <xdr:spPr>
        <a:xfrm>
          <a:off x="1841500" y="552089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311</xdr:row>
      <xdr:rowOff>203200</xdr:rowOff>
    </xdr:from>
    <xdr:to>
      <xdr:col>1</xdr:col>
      <xdr:colOff>1371600</xdr:colOff>
      <xdr:row>311</xdr:row>
      <xdr:rowOff>1600200</xdr:rowOff>
    </xdr:to>
    <xdr:pic>
      <xdr:nvPicPr>
        <xdr:cNvPr id="311" name="Image 310" descr="Image 310"/>
        <xdr:cNvPicPr>
          <a:picLocks noChangeAspect="1"/>
        </xdr:cNvPicPr>
      </xdr:nvPicPr>
      <xdr:blipFill>
        <a:blip xmlns:r="http://schemas.openxmlformats.org/officeDocument/2006/relationships" r:embed="rId310">
          <a:extLst/>
        </a:blip>
        <a:stretch>
          <a:fillRect/>
        </a:stretch>
      </xdr:blipFill>
      <xdr:spPr>
        <a:xfrm>
          <a:off x="1841500" y="553880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312</xdr:row>
      <xdr:rowOff>203200</xdr:rowOff>
    </xdr:from>
    <xdr:to>
      <xdr:col>1</xdr:col>
      <xdr:colOff>1371600</xdr:colOff>
      <xdr:row>312</xdr:row>
      <xdr:rowOff>1600200</xdr:rowOff>
    </xdr:to>
    <xdr:pic>
      <xdr:nvPicPr>
        <xdr:cNvPr id="312" name="Image 311" descr="Image 311"/>
        <xdr:cNvPicPr>
          <a:picLocks noChangeAspect="1"/>
        </xdr:cNvPicPr>
      </xdr:nvPicPr>
      <xdr:blipFill>
        <a:blip xmlns:r="http://schemas.openxmlformats.org/officeDocument/2006/relationships" r:embed="rId311">
          <a:extLst/>
        </a:blip>
        <a:stretch>
          <a:fillRect/>
        </a:stretch>
      </xdr:blipFill>
      <xdr:spPr>
        <a:xfrm>
          <a:off x="1841500" y="555670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313</xdr:row>
      <xdr:rowOff>203200</xdr:rowOff>
    </xdr:from>
    <xdr:to>
      <xdr:col>1</xdr:col>
      <xdr:colOff>1371600</xdr:colOff>
      <xdr:row>313</xdr:row>
      <xdr:rowOff>1600200</xdr:rowOff>
    </xdr:to>
    <xdr:pic>
      <xdr:nvPicPr>
        <xdr:cNvPr id="313" name="Image 312" descr="Image 312"/>
        <xdr:cNvPicPr>
          <a:picLocks noChangeAspect="1"/>
        </xdr:cNvPicPr>
      </xdr:nvPicPr>
      <xdr:blipFill>
        <a:blip xmlns:r="http://schemas.openxmlformats.org/officeDocument/2006/relationships" r:embed="rId312">
          <a:extLst/>
        </a:blip>
        <a:stretch>
          <a:fillRect/>
        </a:stretch>
      </xdr:blipFill>
      <xdr:spPr>
        <a:xfrm>
          <a:off x="1841500" y="557461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314</xdr:row>
      <xdr:rowOff>203200</xdr:rowOff>
    </xdr:from>
    <xdr:to>
      <xdr:col>1</xdr:col>
      <xdr:colOff>1371600</xdr:colOff>
      <xdr:row>314</xdr:row>
      <xdr:rowOff>1600200</xdr:rowOff>
    </xdr:to>
    <xdr:pic>
      <xdr:nvPicPr>
        <xdr:cNvPr id="314" name="Image 313" descr="Image 313"/>
        <xdr:cNvPicPr>
          <a:picLocks noChangeAspect="1"/>
        </xdr:cNvPicPr>
      </xdr:nvPicPr>
      <xdr:blipFill>
        <a:blip xmlns:r="http://schemas.openxmlformats.org/officeDocument/2006/relationships" r:embed="rId313">
          <a:extLst/>
        </a:blip>
        <a:stretch>
          <a:fillRect/>
        </a:stretch>
      </xdr:blipFill>
      <xdr:spPr>
        <a:xfrm>
          <a:off x="1841500" y="559252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315</xdr:row>
      <xdr:rowOff>203200</xdr:rowOff>
    </xdr:from>
    <xdr:to>
      <xdr:col>1</xdr:col>
      <xdr:colOff>1371600</xdr:colOff>
      <xdr:row>315</xdr:row>
      <xdr:rowOff>1600200</xdr:rowOff>
    </xdr:to>
    <xdr:pic>
      <xdr:nvPicPr>
        <xdr:cNvPr id="315" name="Image 314" descr="Image 314"/>
        <xdr:cNvPicPr>
          <a:picLocks noChangeAspect="1"/>
        </xdr:cNvPicPr>
      </xdr:nvPicPr>
      <xdr:blipFill>
        <a:blip xmlns:r="http://schemas.openxmlformats.org/officeDocument/2006/relationships" r:embed="rId314">
          <a:extLst/>
        </a:blip>
        <a:stretch>
          <a:fillRect/>
        </a:stretch>
      </xdr:blipFill>
      <xdr:spPr>
        <a:xfrm>
          <a:off x="1841500" y="561042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316</xdr:row>
      <xdr:rowOff>203200</xdr:rowOff>
    </xdr:from>
    <xdr:to>
      <xdr:col>1</xdr:col>
      <xdr:colOff>1371600</xdr:colOff>
      <xdr:row>316</xdr:row>
      <xdr:rowOff>1600200</xdr:rowOff>
    </xdr:to>
    <xdr:pic>
      <xdr:nvPicPr>
        <xdr:cNvPr id="316" name="Image 315" descr="Image 315"/>
        <xdr:cNvPicPr>
          <a:picLocks noChangeAspect="1"/>
        </xdr:cNvPicPr>
      </xdr:nvPicPr>
      <xdr:blipFill>
        <a:blip xmlns:r="http://schemas.openxmlformats.org/officeDocument/2006/relationships" r:embed="rId315">
          <a:extLst/>
        </a:blip>
        <a:stretch>
          <a:fillRect/>
        </a:stretch>
      </xdr:blipFill>
      <xdr:spPr>
        <a:xfrm>
          <a:off x="1841500" y="562833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317</xdr:row>
      <xdr:rowOff>203200</xdr:rowOff>
    </xdr:from>
    <xdr:to>
      <xdr:col>1</xdr:col>
      <xdr:colOff>1371600</xdr:colOff>
      <xdr:row>317</xdr:row>
      <xdr:rowOff>1600200</xdr:rowOff>
    </xdr:to>
    <xdr:pic>
      <xdr:nvPicPr>
        <xdr:cNvPr id="317" name="Image 316" descr="Image 316"/>
        <xdr:cNvPicPr>
          <a:picLocks noChangeAspect="1"/>
        </xdr:cNvPicPr>
      </xdr:nvPicPr>
      <xdr:blipFill>
        <a:blip xmlns:r="http://schemas.openxmlformats.org/officeDocument/2006/relationships" r:embed="rId316">
          <a:extLst/>
        </a:blip>
        <a:stretch>
          <a:fillRect/>
        </a:stretch>
      </xdr:blipFill>
      <xdr:spPr>
        <a:xfrm>
          <a:off x="1841500" y="564624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318</xdr:row>
      <xdr:rowOff>203200</xdr:rowOff>
    </xdr:from>
    <xdr:to>
      <xdr:col>1</xdr:col>
      <xdr:colOff>1371600</xdr:colOff>
      <xdr:row>318</xdr:row>
      <xdr:rowOff>1600200</xdr:rowOff>
    </xdr:to>
    <xdr:pic>
      <xdr:nvPicPr>
        <xdr:cNvPr id="318" name="Image 317" descr="Image 317"/>
        <xdr:cNvPicPr>
          <a:picLocks noChangeAspect="1"/>
        </xdr:cNvPicPr>
      </xdr:nvPicPr>
      <xdr:blipFill>
        <a:blip xmlns:r="http://schemas.openxmlformats.org/officeDocument/2006/relationships" r:embed="rId317">
          <a:extLst/>
        </a:blip>
        <a:stretch>
          <a:fillRect/>
        </a:stretch>
      </xdr:blipFill>
      <xdr:spPr>
        <a:xfrm>
          <a:off x="1841500" y="566414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319</xdr:row>
      <xdr:rowOff>203200</xdr:rowOff>
    </xdr:from>
    <xdr:to>
      <xdr:col>1</xdr:col>
      <xdr:colOff>1371600</xdr:colOff>
      <xdr:row>319</xdr:row>
      <xdr:rowOff>1600200</xdr:rowOff>
    </xdr:to>
    <xdr:pic>
      <xdr:nvPicPr>
        <xdr:cNvPr id="319" name="Image 318" descr="Image 318"/>
        <xdr:cNvPicPr>
          <a:picLocks noChangeAspect="1"/>
        </xdr:cNvPicPr>
      </xdr:nvPicPr>
      <xdr:blipFill>
        <a:blip xmlns:r="http://schemas.openxmlformats.org/officeDocument/2006/relationships" r:embed="rId318">
          <a:extLst/>
        </a:blip>
        <a:stretch>
          <a:fillRect/>
        </a:stretch>
      </xdr:blipFill>
      <xdr:spPr>
        <a:xfrm>
          <a:off x="1841500" y="568205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320</xdr:row>
      <xdr:rowOff>203200</xdr:rowOff>
    </xdr:from>
    <xdr:to>
      <xdr:col>1</xdr:col>
      <xdr:colOff>1371600</xdr:colOff>
      <xdr:row>320</xdr:row>
      <xdr:rowOff>1600200</xdr:rowOff>
    </xdr:to>
    <xdr:pic>
      <xdr:nvPicPr>
        <xdr:cNvPr id="320" name="Image 319" descr="Image 319"/>
        <xdr:cNvPicPr>
          <a:picLocks noChangeAspect="1"/>
        </xdr:cNvPicPr>
      </xdr:nvPicPr>
      <xdr:blipFill>
        <a:blip xmlns:r="http://schemas.openxmlformats.org/officeDocument/2006/relationships" r:embed="rId319">
          <a:extLst/>
        </a:blip>
        <a:stretch>
          <a:fillRect/>
        </a:stretch>
      </xdr:blipFill>
      <xdr:spPr>
        <a:xfrm>
          <a:off x="1841500" y="569996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321</xdr:row>
      <xdr:rowOff>203200</xdr:rowOff>
    </xdr:from>
    <xdr:to>
      <xdr:col>1</xdr:col>
      <xdr:colOff>1371600</xdr:colOff>
      <xdr:row>321</xdr:row>
      <xdr:rowOff>1600200</xdr:rowOff>
    </xdr:to>
    <xdr:pic>
      <xdr:nvPicPr>
        <xdr:cNvPr id="321" name="Image 320" descr="Image 320"/>
        <xdr:cNvPicPr>
          <a:picLocks noChangeAspect="1"/>
        </xdr:cNvPicPr>
      </xdr:nvPicPr>
      <xdr:blipFill>
        <a:blip xmlns:r="http://schemas.openxmlformats.org/officeDocument/2006/relationships" r:embed="rId320">
          <a:extLst/>
        </a:blip>
        <a:stretch>
          <a:fillRect/>
        </a:stretch>
      </xdr:blipFill>
      <xdr:spPr>
        <a:xfrm>
          <a:off x="1841500" y="571787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322</xdr:row>
      <xdr:rowOff>203200</xdr:rowOff>
    </xdr:from>
    <xdr:to>
      <xdr:col>1</xdr:col>
      <xdr:colOff>1371600</xdr:colOff>
      <xdr:row>322</xdr:row>
      <xdr:rowOff>1600200</xdr:rowOff>
    </xdr:to>
    <xdr:pic>
      <xdr:nvPicPr>
        <xdr:cNvPr id="322" name="Image 321" descr="Image 321"/>
        <xdr:cNvPicPr>
          <a:picLocks noChangeAspect="1"/>
        </xdr:cNvPicPr>
      </xdr:nvPicPr>
      <xdr:blipFill>
        <a:blip xmlns:r="http://schemas.openxmlformats.org/officeDocument/2006/relationships" r:embed="rId321">
          <a:extLst/>
        </a:blip>
        <a:stretch>
          <a:fillRect/>
        </a:stretch>
      </xdr:blipFill>
      <xdr:spPr>
        <a:xfrm>
          <a:off x="1841500" y="573577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323</xdr:row>
      <xdr:rowOff>203200</xdr:rowOff>
    </xdr:from>
    <xdr:to>
      <xdr:col>1</xdr:col>
      <xdr:colOff>1371600</xdr:colOff>
      <xdr:row>323</xdr:row>
      <xdr:rowOff>1600200</xdr:rowOff>
    </xdr:to>
    <xdr:pic>
      <xdr:nvPicPr>
        <xdr:cNvPr id="323" name="Image 322" descr="Image 322"/>
        <xdr:cNvPicPr>
          <a:picLocks noChangeAspect="1"/>
        </xdr:cNvPicPr>
      </xdr:nvPicPr>
      <xdr:blipFill>
        <a:blip xmlns:r="http://schemas.openxmlformats.org/officeDocument/2006/relationships" r:embed="rId322">
          <a:extLst/>
        </a:blip>
        <a:stretch>
          <a:fillRect/>
        </a:stretch>
      </xdr:blipFill>
      <xdr:spPr>
        <a:xfrm>
          <a:off x="1841500" y="575368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324</xdr:row>
      <xdr:rowOff>203200</xdr:rowOff>
    </xdr:from>
    <xdr:to>
      <xdr:col>1</xdr:col>
      <xdr:colOff>1371600</xdr:colOff>
      <xdr:row>324</xdr:row>
      <xdr:rowOff>1600200</xdr:rowOff>
    </xdr:to>
    <xdr:pic>
      <xdr:nvPicPr>
        <xdr:cNvPr id="324" name="Image 323" descr="Image 323"/>
        <xdr:cNvPicPr>
          <a:picLocks noChangeAspect="1"/>
        </xdr:cNvPicPr>
      </xdr:nvPicPr>
      <xdr:blipFill>
        <a:blip xmlns:r="http://schemas.openxmlformats.org/officeDocument/2006/relationships" r:embed="rId323">
          <a:extLst/>
        </a:blip>
        <a:stretch>
          <a:fillRect/>
        </a:stretch>
      </xdr:blipFill>
      <xdr:spPr>
        <a:xfrm>
          <a:off x="1841500" y="577159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325</xdr:row>
      <xdr:rowOff>203200</xdr:rowOff>
    </xdr:from>
    <xdr:to>
      <xdr:col>1</xdr:col>
      <xdr:colOff>1371600</xdr:colOff>
      <xdr:row>325</xdr:row>
      <xdr:rowOff>1600200</xdr:rowOff>
    </xdr:to>
    <xdr:pic>
      <xdr:nvPicPr>
        <xdr:cNvPr id="325" name="Image 324" descr="Image 324"/>
        <xdr:cNvPicPr>
          <a:picLocks noChangeAspect="1"/>
        </xdr:cNvPicPr>
      </xdr:nvPicPr>
      <xdr:blipFill>
        <a:blip xmlns:r="http://schemas.openxmlformats.org/officeDocument/2006/relationships" r:embed="rId324">
          <a:extLst/>
        </a:blip>
        <a:stretch>
          <a:fillRect/>
        </a:stretch>
      </xdr:blipFill>
      <xdr:spPr>
        <a:xfrm>
          <a:off x="1841500" y="578949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326</xdr:row>
      <xdr:rowOff>203200</xdr:rowOff>
    </xdr:from>
    <xdr:to>
      <xdr:col>1</xdr:col>
      <xdr:colOff>1371600</xdr:colOff>
      <xdr:row>326</xdr:row>
      <xdr:rowOff>1600200</xdr:rowOff>
    </xdr:to>
    <xdr:pic>
      <xdr:nvPicPr>
        <xdr:cNvPr id="326" name="Image 325" descr="Image 325"/>
        <xdr:cNvPicPr>
          <a:picLocks noChangeAspect="1"/>
        </xdr:cNvPicPr>
      </xdr:nvPicPr>
      <xdr:blipFill>
        <a:blip xmlns:r="http://schemas.openxmlformats.org/officeDocument/2006/relationships" r:embed="rId325">
          <a:extLst/>
        </a:blip>
        <a:stretch>
          <a:fillRect/>
        </a:stretch>
      </xdr:blipFill>
      <xdr:spPr>
        <a:xfrm>
          <a:off x="1841500" y="580740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327</xdr:row>
      <xdr:rowOff>203200</xdr:rowOff>
    </xdr:from>
    <xdr:to>
      <xdr:col>1</xdr:col>
      <xdr:colOff>1371600</xdr:colOff>
      <xdr:row>327</xdr:row>
      <xdr:rowOff>1600200</xdr:rowOff>
    </xdr:to>
    <xdr:pic>
      <xdr:nvPicPr>
        <xdr:cNvPr id="327" name="Image 326" descr="Image 326"/>
        <xdr:cNvPicPr>
          <a:picLocks noChangeAspect="1"/>
        </xdr:cNvPicPr>
      </xdr:nvPicPr>
      <xdr:blipFill>
        <a:blip xmlns:r="http://schemas.openxmlformats.org/officeDocument/2006/relationships" r:embed="rId326">
          <a:extLst/>
        </a:blip>
        <a:stretch>
          <a:fillRect/>
        </a:stretch>
      </xdr:blipFill>
      <xdr:spPr>
        <a:xfrm>
          <a:off x="1841500" y="582531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328</xdr:row>
      <xdr:rowOff>203200</xdr:rowOff>
    </xdr:from>
    <xdr:to>
      <xdr:col>1</xdr:col>
      <xdr:colOff>1371600</xdr:colOff>
      <xdr:row>328</xdr:row>
      <xdr:rowOff>1600200</xdr:rowOff>
    </xdr:to>
    <xdr:pic>
      <xdr:nvPicPr>
        <xdr:cNvPr id="328" name="Image 327" descr="Image 327"/>
        <xdr:cNvPicPr>
          <a:picLocks noChangeAspect="1"/>
        </xdr:cNvPicPr>
      </xdr:nvPicPr>
      <xdr:blipFill>
        <a:blip xmlns:r="http://schemas.openxmlformats.org/officeDocument/2006/relationships" r:embed="rId327">
          <a:extLst/>
        </a:blip>
        <a:stretch>
          <a:fillRect/>
        </a:stretch>
      </xdr:blipFill>
      <xdr:spPr>
        <a:xfrm>
          <a:off x="1841500" y="584321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329</xdr:row>
      <xdr:rowOff>203200</xdr:rowOff>
    </xdr:from>
    <xdr:to>
      <xdr:col>1</xdr:col>
      <xdr:colOff>1371600</xdr:colOff>
      <xdr:row>329</xdr:row>
      <xdr:rowOff>1600200</xdr:rowOff>
    </xdr:to>
    <xdr:pic>
      <xdr:nvPicPr>
        <xdr:cNvPr id="329" name="Image 328" descr="Image 328"/>
        <xdr:cNvPicPr>
          <a:picLocks noChangeAspect="1"/>
        </xdr:cNvPicPr>
      </xdr:nvPicPr>
      <xdr:blipFill>
        <a:blip xmlns:r="http://schemas.openxmlformats.org/officeDocument/2006/relationships" r:embed="rId328">
          <a:extLst/>
        </a:blip>
        <a:stretch>
          <a:fillRect/>
        </a:stretch>
      </xdr:blipFill>
      <xdr:spPr>
        <a:xfrm>
          <a:off x="1841500" y="586112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330</xdr:row>
      <xdr:rowOff>203200</xdr:rowOff>
    </xdr:from>
    <xdr:to>
      <xdr:col>1</xdr:col>
      <xdr:colOff>1371600</xdr:colOff>
      <xdr:row>330</xdr:row>
      <xdr:rowOff>1600200</xdr:rowOff>
    </xdr:to>
    <xdr:pic>
      <xdr:nvPicPr>
        <xdr:cNvPr id="330" name="Image 329" descr="Image 329"/>
        <xdr:cNvPicPr>
          <a:picLocks noChangeAspect="1"/>
        </xdr:cNvPicPr>
      </xdr:nvPicPr>
      <xdr:blipFill>
        <a:blip xmlns:r="http://schemas.openxmlformats.org/officeDocument/2006/relationships" r:embed="rId329">
          <a:extLst/>
        </a:blip>
        <a:stretch>
          <a:fillRect/>
        </a:stretch>
      </xdr:blipFill>
      <xdr:spPr>
        <a:xfrm>
          <a:off x="1841500" y="587903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331</xdr:row>
      <xdr:rowOff>203200</xdr:rowOff>
    </xdr:from>
    <xdr:to>
      <xdr:col>1</xdr:col>
      <xdr:colOff>1371600</xdr:colOff>
      <xdr:row>331</xdr:row>
      <xdr:rowOff>1600200</xdr:rowOff>
    </xdr:to>
    <xdr:pic>
      <xdr:nvPicPr>
        <xdr:cNvPr id="331" name="Image 330" descr="Image 330"/>
        <xdr:cNvPicPr>
          <a:picLocks noChangeAspect="1"/>
        </xdr:cNvPicPr>
      </xdr:nvPicPr>
      <xdr:blipFill>
        <a:blip xmlns:r="http://schemas.openxmlformats.org/officeDocument/2006/relationships" r:embed="rId330">
          <a:extLst/>
        </a:blip>
        <a:stretch>
          <a:fillRect/>
        </a:stretch>
      </xdr:blipFill>
      <xdr:spPr>
        <a:xfrm>
          <a:off x="1841500" y="589694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332</xdr:row>
      <xdr:rowOff>203200</xdr:rowOff>
    </xdr:from>
    <xdr:to>
      <xdr:col>1</xdr:col>
      <xdr:colOff>1371600</xdr:colOff>
      <xdr:row>332</xdr:row>
      <xdr:rowOff>1600200</xdr:rowOff>
    </xdr:to>
    <xdr:pic>
      <xdr:nvPicPr>
        <xdr:cNvPr id="332" name="Image 331" descr="Image 331"/>
        <xdr:cNvPicPr>
          <a:picLocks noChangeAspect="1"/>
        </xdr:cNvPicPr>
      </xdr:nvPicPr>
      <xdr:blipFill>
        <a:blip xmlns:r="http://schemas.openxmlformats.org/officeDocument/2006/relationships" r:embed="rId331">
          <a:extLst/>
        </a:blip>
        <a:stretch>
          <a:fillRect/>
        </a:stretch>
      </xdr:blipFill>
      <xdr:spPr>
        <a:xfrm>
          <a:off x="1841500" y="591484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333</xdr:row>
      <xdr:rowOff>203200</xdr:rowOff>
    </xdr:from>
    <xdr:to>
      <xdr:col>1</xdr:col>
      <xdr:colOff>1371600</xdr:colOff>
      <xdr:row>333</xdr:row>
      <xdr:rowOff>1600200</xdr:rowOff>
    </xdr:to>
    <xdr:pic>
      <xdr:nvPicPr>
        <xdr:cNvPr id="333" name="Image 332" descr="Image 332"/>
        <xdr:cNvPicPr>
          <a:picLocks noChangeAspect="1"/>
        </xdr:cNvPicPr>
      </xdr:nvPicPr>
      <xdr:blipFill>
        <a:blip xmlns:r="http://schemas.openxmlformats.org/officeDocument/2006/relationships" r:embed="rId332">
          <a:extLst/>
        </a:blip>
        <a:stretch>
          <a:fillRect/>
        </a:stretch>
      </xdr:blipFill>
      <xdr:spPr>
        <a:xfrm>
          <a:off x="1841500" y="593275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334</xdr:row>
      <xdr:rowOff>203200</xdr:rowOff>
    </xdr:from>
    <xdr:to>
      <xdr:col>1</xdr:col>
      <xdr:colOff>1371600</xdr:colOff>
      <xdr:row>334</xdr:row>
      <xdr:rowOff>1600200</xdr:rowOff>
    </xdr:to>
    <xdr:pic>
      <xdr:nvPicPr>
        <xdr:cNvPr id="334" name="Image 333" descr="Image 333"/>
        <xdr:cNvPicPr>
          <a:picLocks noChangeAspect="1"/>
        </xdr:cNvPicPr>
      </xdr:nvPicPr>
      <xdr:blipFill>
        <a:blip xmlns:r="http://schemas.openxmlformats.org/officeDocument/2006/relationships" r:embed="rId333">
          <a:extLst/>
        </a:blip>
        <a:stretch>
          <a:fillRect/>
        </a:stretch>
      </xdr:blipFill>
      <xdr:spPr>
        <a:xfrm>
          <a:off x="1841500" y="595066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335</xdr:row>
      <xdr:rowOff>203200</xdr:rowOff>
    </xdr:from>
    <xdr:to>
      <xdr:col>1</xdr:col>
      <xdr:colOff>1371600</xdr:colOff>
      <xdr:row>335</xdr:row>
      <xdr:rowOff>1600200</xdr:rowOff>
    </xdr:to>
    <xdr:pic>
      <xdr:nvPicPr>
        <xdr:cNvPr id="335" name="Image 334" descr="Image 334"/>
        <xdr:cNvPicPr>
          <a:picLocks noChangeAspect="1"/>
        </xdr:cNvPicPr>
      </xdr:nvPicPr>
      <xdr:blipFill>
        <a:blip xmlns:r="http://schemas.openxmlformats.org/officeDocument/2006/relationships" r:embed="rId334">
          <a:extLst/>
        </a:blip>
        <a:stretch>
          <a:fillRect/>
        </a:stretch>
      </xdr:blipFill>
      <xdr:spPr>
        <a:xfrm>
          <a:off x="1841500" y="596856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336</xdr:row>
      <xdr:rowOff>203200</xdr:rowOff>
    </xdr:from>
    <xdr:to>
      <xdr:col>1</xdr:col>
      <xdr:colOff>1371600</xdr:colOff>
      <xdr:row>336</xdr:row>
      <xdr:rowOff>1600200</xdr:rowOff>
    </xdr:to>
    <xdr:pic>
      <xdr:nvPicPr>
        <xdr:cNvPr id="336" name="Image 335" descr="Image 335"/>
        <xdr:cNvPicPr>
          <a:picLocks noChangeAspect="1"/>
        </xdr:cNvPicPr>
      </xdr:nvPicPr>
      <xdr:blipFill>
        <a:blip xmlns:r="http://schemas.openxmlformats.org/officeDocument/2006/relationships" r:embed="rId335">
          <a:extLst/>
        </a:blip>
        <a:stretch>
          <a:fillRect/>
        </a:stretch>
      </xdr:blipFill>
      <xdr:spPr>
        <a:xfrm>
          <a:off x="1841500" y="598647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337</xdr:row>
      <xdr:rowOff>203200</xdr:rowOff>
    </xdr:from>
    <xdr:to>
      <xdr:col>1</xdr:col>
      <xdr:colOff>1371600</xdr:colOff>
      <xdr:row>337</xdr:row>
      <xdr:rowOff>1600200</xdr:rowOff>
    </xdr:to>
    <xdr:pic>
      <xdr:nvPicPr>
        <xdr:cNvPr id="337" name="Image 336" descr="Image 336"/>
        <xdr:cNvPicPr>
          <a:picLocks noChangeAspect="1"/>
        </xdr:cNvPicPr>
      </xdr:nvPicPr>
      <xdr:blipFill>
        <a:blip xmlns:r="http://schemas.openxmlformats.org/officeDocument/2006/relationships" r:embed="rId336">
          <a:extLst/>
        </a:blip>
        <a:stretch>
          <a:fillRect/>
        </a:stretch>
      </xdr:blipFill>
      <xdr:spPr>
        <a:xfrm>
          <a:off x="1841500" y="600438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338</xdr:row>
      <xdr:rowOff>203200</xdr:rowOff>
    </xdr:from>
    <xdr:to>
      <xdr:col>1</xdr:col>
      <xdr:colOff>1371600</xdr:colOff>
      <xdr:row>338</xdr:row>
      <xdr:rowOff>1600200</xdr:rowOff>
    </xdr:to>
    <xdr:pic>
      <xdr:nvPicPr>
        <xdr:cNvPr id="338" name="Image 337" descr="Image 337"/>
        <xdr:cNvPicPr>
          <a:picLocks noChangeAspect="1"/>
        </xdr:cNvPicPr>
      </xdr:nvPicPr>
      <xdr:blipFill>
        <a:blip xmlns:r="http://schemas.openxmlformats.org/officeDocument/2006/relationships" r:embed="rId337">
          <a:extLst/>
        </a:blip>
        <a:stretch>
          <a:fillRect/>
        </a:stretch>
      </xdr:blipFill>
      <xdr:spPr>
        <a:xfrm>
          <a:off x="1841500" y="602228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339</xdr:row>
      <xdr:rowOff>203200</xdr:rowOff>
    </xdr:from>
    <xdr:to>
      <xdr:col>1</xdr:col>
      <xdr:colOff>1371600</xdr:colOff>
      <xdr:row>339</xdr:row>
      <xdr:rowOff>1600200</xdr:rowOff>
    </xdr:to>
    <xdr:pic>
      <xdr:nvPicPr>
        <xdr:cNvPr id="339" name="Image 338" descr="Image 338"/>
        <xdr:cNvPicPr>
          <a:picLocks noChangeAspect="1"/>
        </xdr:cNvPicPr>
      </xdr:nvPicPr>
      <xdr:blipFill>
        <a:blip xmlns:r="http://schemas.openxmlformats.org/officeDocument/2006/relationships" r:embed="rId338">
          <a:extLst/>
        </a:blip>
        <a:stretch>
          <a:fillRect/>
        </a:stretch>
      </xdr:blipFill>
      <xdr:spPr>
        <a:xfrm>
          <a:off x="1841500" y="604019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340</xdr:row>
      <xdr:rowOff>203200</xdr:rowOff>
    </xdr:from>
    <xdr:to>
      <xdr:col>1</xdr:col>
      <xdr:colOff>1371600</xdr:colOff>
      <xdr:row>340</xdr:row>
      <xdr:rowOff>1600200</xdr:rowOff>
    </xdr:to>
    <xdr:pic>
      <xdr:nvPicPr>
        <xdr:cNvPr id="340" name="Image 339" descr="Image 339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1841500" y="605810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341</xdr:row>
      <xdr:rowOff>203200</xdr:rowOff>
    </xdr:from>
    <xdr:to>
      <xdr:col>1</xdr:col>
      <xdr:colOff>1371600</xdr:colOff>
      <xdr:row>341</xdr:row>
      <xdr:rowOff>1600200</xdr:rowOff>
    </xdr:to>
    <xdr:pic>
      <xdr:nvPicPr>
        <xdr:cNvPr id="341" name="Image 340" descr="Image 340"/>
        <xdr:cNvPicPr>
          <a:picLocks noChangeAspect="1"/>
        </xdr:cNvPicPr>
      </xdr:nvPicPr>
      <xdr:blipFill>
        <a:blip xmlns:r="http://schemas.openxmlformats.org/officeDocument/2006/relationships" r:embed="rId340">
          <a:extLst/>
        </a:blip>
        <a:stretch>
          <a:fillRect/>
        </a:stretch>
      </xdr:blipFill>
      <xdr:spPr>
        <a:xfrm>
          <a:off x="1841500" y="607601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342</xdr:row>
      <xdr:rowOff>203200</xdr:rowOff>
    </xdr:from>
    <xdr:to>
      <xdr:col>1</xdr:col>
      <xdr:colOff>1371600</xdr:colOff>
      <xdr:row>342</xdr:row>
      <xdr:rowOff>1600200</xdr:rowOff>
    </xdr:to>
    <xdr:pic>
      <xdr:nvPicPr>
        <xdr:cNvPr id="342" name="Image 341" descr="Image 341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1841500" y="609391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343</xdr:row>
      <xdr:rowOff>203200</xdr:rowOff>
    </xdr:from>
    <xdr:to>
      <xdr:col>1</xdr:col>
      <xdr:colOff>1371600</xdr:colOff>
      <xdr:row>343</xdr:row>
      <xdr:rowOff>1600200</xdr:rowOff>
    </xdr:to>
    <xdr:pic>
      <xdr:nvPicPr>
        <xdr:cNvPr id="343" name="Image 342" descr="Image 342"/>
        <xdr:cNvPicPr>
          <a:picLocks noChangeAspect="1"/>
        </xdr:cNvPicPr>
      </xdr:nvPicPr>
      <xdr:blipFill>
        <a:blip xmlns:r="http://schemas.openxmlformats.org/officeDocument/2006/relationships" r:embed="rId342">
          <a:extLst/>
        </a:blip>
        <a:stretch>
          <a:fillRect/>
        </a:stretch>
      </xdr:blipFill>
      <xdr:spPr>
        <a:xfrm>
          <a:off x="1841500" y="611182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344</xdr:row>
      <xdr:rowOff>203200</xdr:rowOff>
    </xdr:from>
    <xdr:to>
      <xdr:col>1</xdr:col>
      <xdr:colOff>1371600</xdr:colOff>
      <xdr:row>344</xdr:row>
      <xdr:rowOff>1600200</xdr:rowOff>
    </xdr:to>
    <xdr:pic>
      <xdr:nvPicPr>
        <xdr:cNvPr id="344" name="Image 343" descr="Image 343"/>
        <xdr:cNvPicPr>
          <a:picLocks noChangeAspect="1"/>
        </xdr:cNvPicPr>
      </xdr:nvPicPr>
      <xdr:blipFill>
        <a:blip xmlns:r="http://schemas.openxmlformats.org/officeDocument/2006/relationships" r:embed="rId343">
          <a:extLst/>
        </a:blip>
        <a:stretch>
          <a:fillRect/>
        </a:stretch>
      </xdr:blipFill>
      <xdr:spPr>
        <a:xfrm>
          <a:off x="1841500" y="612973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345</xdr:row>
      <xdr:rowOff>203200</xdr:rowOff>
    </xdr:from>
    <xdr:to>
      <xdr:col>1</xdr:col>
      <xdr:colOff>1371600</xdr:colOff>
      <xdr:row>345</xdr:row>
      <xdr:rowOff>1600200</xdr:rowOff>
    </xdr:to>
    <xdr:pic>
      <xdr:nvPicPr>
        <xdr:cNvPr id="345" name="Image 344" descr="Image 344"/>
        <xdr:cNvPicPr>
          <a:picLocks noChangeAspect="1"/>
        </xdr:cNvPicPr>
      </xdr:nvPicPr>
      <xdr:blipFill>
        <a:blip xmlns:r="http://schemas.openxmlformats.org/officeDocument/2006/relationships" r:embed="rId344">
          <a:extLst/>
        </a:blip>
        <a:stretch>
          <a:fillRect/>
        </a:stretch>
      </xdr:blipFill>
      <xdr:spPr>
        <a:xfrm>
          <a:off x="1841500" y="614763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346</xdr:row>
      <xdr:rowOff>203200</xdr:rowOff>
    </xdr:from>
    <xdr:to>
      <xdr:col>1</xdr:col>
      <xdr:colOff>1371600</xdr:colOff>
      <xdr:row>346</xdr:row>
      <xdr:rowOff>1600200</xdr:rowOff>
    </xdr:to>
    <xdr:pic>
      <xdr:nvPicPr>
        <xdr:cNvPr id="346" name="Image 345" descr="Image 345"/>
        <xdr:cNvPicPr>
          <a:picLocks noChangeAspect="1"/>
        </xdr:cNvPicPr>
      </xdr:nvPicPr>
      <xdr:blipFill>
        <a:blip xmlns:r="http://schemas.openxmlformats.org/officeDocument/2006/relationships" r:embed="rId345">
          <a:extLst/>
        </a:blip>
        <a:stretch>
          <a:fillRect/>
        </a:stretch>
      </xdr:blipFill>
      <xdr:spPr>
        <a:xfrm>
          <a:off x="1841500" y="616554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347</xdr:row>
      <xdr:rowOff>203200</xdr:rowOff>
    </xdr:from>
    <xdr:to>
      <xdr:col>1</xdr:col>
      <xdr:colOff>1371600</xdr:colOff>
      <xdr:row>347</xdr:row>
      <xdr:rowOff>1600200</xdr:rowOff>
    </xdr:to>
    <xdr:pic>
      <xdr:nvPicPr>
        <xdr:cNvPr id="347" name="Image 346" descr="Image 346"/>
        <xdr:cNvPicPr>
          <a:picLocks noChangeAspect="1"/>
        </xdr:cNvPicPr>
      </xdr:nvPicPr>
      <xdr:blipFill>
        <a:blip xmlns:r="http://schemas.openxmlformats.org/officeDocument/2006/relationships" r:embed="rId346">
          <a:extLst/>
        </a:blip>
        <a:stretch>
          <a:fillRect/>
        </a:stretch>
      </xdr:blipFill>
      <xdr:spPr>
        <a:xfrm>
          <a:off x="1841500" y="618345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348</xdr:row>
      <xdr:rowOff>203200</xdr:rowOff>
    </xdr:from>
    <xdr:to>
      <xdr:col>1</xdr:col>
      <xdr:colOff>1371600</xdr:colOff>
      <xdr:row>348</xdr:row>
      <xdr:rowOff>1600200</xdr:rowOff>
    </xdr:to>
    <xdr:pic>
      <xdr:nvPicPr>
        <xdr:cNvPr id="348" name="Image 347" descr="Image 347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841500" y="620135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349</xdr:row>
      <xdr:rowOff>203200</xdr:rowOff>
    </xdr:from>
    <xdr:to>
      <xdr:col>1</xdr:col>
      <xdr:colOff>1371600</xdr:colOff>
      <xdr:row>349</xdr:row>
      <xdr:rowOff>1600200</xdr:rowOff>
    </xdr:to>
    <xdr:pic>
      <xdr:nvPicPr>
        <xdr:cNvPr id="349" name="Image 348" descr="Image 348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841500" y="621926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350</xdr:row>
      <xdr:rowOff>203200</xdr:rowOff>
    </xdr:from>
    <xdr:to>
      <xdr:col>1</xdr:col>
      <xdr:colOff>1371600</xdr:colOff>
      <xdr:row>350</xdr:row>
      <xdr:rowOff>1600200</xdr:rowOff>
    </xdr:to>
    <xdr:pic>
      <xdr:nvPicPr>
        <xdr:cNvPr id="350" name="Image 349" descr="Image 349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841500" y="623717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351</xdr:row>
      <xdr:rowOff>203200</xdr:rowOff>
    </xdr:from>
    <xdr:to>
      <xdr:col>1</xdr:col>
      <xdr:colOff>1371600</xdr:colOff>
      <xdr:row>351</xdr:row>
      <xdr:rowOff>1600200</xdr:rowOff>
    </xdr:to>
    <xdr:pic>
      <xdr:nvPicPr>
        <xdr:cNvPr id="351" name="Image 350" descr="Image 350"/>
        <xdr:cNvPicPr>
          <a:picLocks noChangeAspect="1"/>
        </xdr:cNvPicPr>
      </xdr:nvPicPr>
      <xdr:blipFill>
        <a:blip xmlns:r="http://schemas.openxmlformats.org/officeDocument/2006/relationships" r:embed="rId350">
          <a:extLst/>
        </a:blip>
        <a:stretch>
          <a:fillRect/>
        </a:stretch>
      </xdr:blipFill>
      <xdr:spPr>
        <a:xfrm>
          <a:off x="1841500" y="625508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352</xdr:row>
      <xdr:rowOff>203200</xdr:rowOff>
    </xdr:from>
    <xdr:to>
      <xdr:col>1</xdr:col>
      <xdr:colOff>1371600</xdr:colOff>
      <xdr:row>352</xdr:row>
      <xdr:rowOff>1600200</xdr:rowOff>
    </xdr:to>
    <xdr:pic>
      <xdr:nvPicPr>
        <xdr:cNvPr id="352" name="Image 351" descr="Image 351"/>
        <xdr:cNvPicPr>
          <a:picLocks noChangeAspect="1"/>
        </xdr:cNvPicPr>
      </xdr:nvPicPr>
      <xdr:blipFill>
        <a:blip xmlns:r="http://schemas.openxmlformats.org/officeDocument/2006/relationships" r:embed="rId351">
          <a:extLst/>
        </a:blip>
        <a:stretch>
          <a:fillRect/>
        </a:stretch>
      </xdr:blipFill>
      <xdr:spPr>
        <a:xfrm>
          <a:off x="1841500" y="627298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353</xdr:row>
      <xdr:rowOff>203200</xdr:rowOff>
    </xdr:from>
    <xdr:to>
      <xdr:col>1</xdr:col>
      <xdr:colOff>1371600</xdr:colOff>
      <xdr:row>353</xdr:row>
      <xdr:rowOff>1600200</xdr:rowOff>
    </xdr:to>
    <xdr:pic>
      <xdr:nvPicPr>
        <xdr:cNvPr id="353" name="Image 352" descr="Image 352"/>
        <xdr:cNvPicPr>
          <a:picLocks noChangeAspect="1"/>
        </xdr:cNvPicPr>
      </xdr:nvPicPr>
      <xdr:blipFill>
        <a:blip xmlns:r="http://schemas.openxmlformats.org/officeDocument/2006/relationships" r:embed="rId352">
          <a:extLst/>
        </a:blip>
        <a:stretch>
          <a:fillRect/>
        </a:stretch>
      </xdr:blipFill>
      <xdr:spPr>
        <a:xfrm>
          <a:off x="1841500" y="629089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354</xdr:row>
      <xdr:rowOff>203200</xdr:rowOff>
    </xdr:from>
    <xdr:to>
      <xdr:col>1</xdr:col>
      <xdr:colOff>1371600</xdr:colOff>
      <xdr:row>354</xdr:row>
      <xdr:rowOff>1600200</xdr:rowOff>
    </xdr:to>
    <xdr:pic>
      <xdr:nvPicPr>
        <xdr:cNvPr id="354" name="Image 353" descr="Image 353"/>
        <xdr:cNvPicPr>
          <a:picLocks noChangeAspect="1"/>
        </xdr:cNvPicPr>
      </xdr:nvPicPr>
      <xdr:blipFill>
        <a:blip xmlns:r="http://schemas.openxmlformats.org/officeDocument/2006/relationships" r:embed="rId353">
          <a:extLst/>
        </a:blip>
        <a:stretch>
          <a:fillRect/>
        </a:stretch>
      </xdr:blipFill>
      <xdr:spPr>
        <a:xfrm>
          <a:off x="1841500" y="630880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355</xdr:row>
      <xdr:rowOff>203200</xdr:rowOff>
    </xdr:from>
    <xdr:to>
      <xdr:col>1</xdr:col>
      <xdr:colOff>1371600</xdr:colOff>
      <xdr:row>355</xdr:row>
      <xdr:rowOff>1600200</xdr:rowOff>
    </xdr:to>
    <xdr:pic>
      <xdr:nvPicPr>
        <xdr:cNvPr id="355" name="Image 354" descr="Image 354"/>
        <xdr:cNvPicPr>
          <a:picLocks noChangeAspect="1"/>
        </xdr:cNvPicPr>
      </xdr:nvPicPr>
      <xdr:blipFill>
        <a:blip xmlns:r="http://schemas.openxmlformats.org/officeDocument/2006/relationships" r:embed="rId354">
          <a:extLst/>
        </a:blip>
        <a:stretch>
          <a:fillRect/>
        </a:stretch>
      </xdr:blipFill>
      <xdr:spPr>
        <a:xfrm>
          <a:off x="1841500" y="632670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356</xdr:row>
      <xdr:rowOff>203200</xdr:rowOff>
    </xdr:from>
    <xdr:to>
      <xdr:col>1</xdr:col>
      <xdr:colOff>1371600</xdr:colOff>
      <xdr:row>356</xdr:row>
      <xdr:rowOff>1600200</xdr:rowOff>
    </xdr:to>
    <xdr:pic>
      <xdr:nvPicPr>
        <xdr:cNvPr id="356" name="Image 355" descr="Image 355"/>
        <xdr:cNvPicPr>
          <a:picLocks noChangeAspect="1"/>
        </xdr:cNvPicPr>
      </xdr:nvPicPr>
      <xdr:blipFill>
        <a:blip xmlns:r="http://schemas.openxmlformats.org/officeDocument/2006/relationships" r:embed="rId355">
          <a:extLst/>
        </a:blip>
        <a:stretch>
          <a:fillRect/>
        </a:stretch>
      </xdr:blipFill>
      <xdr:spPr>
        <a:xfrm>
          <a:off x="1841500" y="634461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357</xdr:row>
      <xdr:rowOff>203200</xdr:rowOff>
    </xdr:from>
    <xdr:to>
      <xdr:col>1</xdr:col>
      <xdr:colOff>1371600</xdr:colOff>
      <xdr:row>357</xdr:row>
      <xdr:rowOff>1600200</xdr:rowOff>
    </xdr:to>
    <xdr:pic>
      <xdr:nvPicPr>
        <xdr:cNvPr id="357" name="Image 356" descr="Image 356"/>
        <xdr:cNvPicPr>
          <a:picLocks noChangeAspect="1"/>
        </xdr:cNvPicPr>
      </xdr:nvPicPr>
      <xdr:blipFill>
        <a:blip xmlns:r="http://schemas.openxmlformats.org/officeDocument/2006/relationships" r:embed="rId356">
          <a:extLst/>
        </a:blip>
        <a:stretch>
          <a:fillRect/>
        </a:stretch>
      </xdr:blipFill>
      <xdr:spPr>
        <a:xfrm>
          <a:off x="1841500" y="636252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358</xdr:row>
      <xdr:rowOff>203200</xdr:rowOff>
    </xdr:from>
    <xdr:to>
      <xdr:col>1</xdr:col>
      <xdr:colOff>1371600</xdr:colOff>
      <xdr:row>358</xdr:row>
      <xdr:rowOff>1600200</xdr:rowOff>
    </xdr:to>
    <xdr:pic>
      <xdr:nvPicPr>
        <xdr:cNvPr id="358" name="Image 357" descr="Image 357"/>
        <xdr:cNvPicPr>
          <a:picLocks noChangeAspect="1"/>
        </xdr:cNvPicPr>
      </xdr:nvPicPr>
      <xdr:blipFill>
        <a:blip xmlns:r="http://schemas.openxmlformats.org/officeDocument/2006/relationships" r:embed="rId357">
          <a:extLst/>
        </a:blip>
        <a:stretch>
          <a:fillRect/>
        </a:stretch>
      </xdr:blipFill>
      <xdr:spPr>
        <a:xfrm>
          <a:off x="1841500" y="638042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359</xdr:row>
      <xdr:rowOff>203200</xdr:rowOff>
    </xdr:from>
    <xdr:to>
      <xdr:col>1</xdr:col>
      <xdr:colOff>1371600</xdr:colOff>
      <xdr:row>359</xdr:row>
      <xdr:rowOff>1600200</xdr:rowOff>
    </xdr:to>
    <xdr:pic>
      <xdr:nvPicPr>
        <xdr:cNvPr id="359" name="Image 358" descr="Image 358"/>
        <xdr:cNvPicPr>
          <a:picLocks noChangeAspect="1"/>
        </xdr:cNvPicPr>
      </xdr:nvPicPr>
      <xdr:blipFill>
        <a:blip xmlns:r="http://schemas.openxmlformats.org/officeDocument/2006/relationships" r:embed="rId358">
          <a:extLst/>
        </a:blip>
        <a:stretch>
          <a:fillRect/>
        </a:stretch>
      </xdr:blipFill>
      <xdr:spPr>
        <a:xfrm>
          <a:off x="1841500" y="639833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360</xdr:row>
      <xdr:rowOff>203200</xdr:rowOff>
    </xdr:from>
    <xdr:to>
      <xdr:col>1</xdr:col>
      <xdr:colOff>1371600</xdr:colOff>
      <xdr:row>360</xdr:row>
      <xdr:rowOff>1600200</xdr:rowOff>
    </xdr:to>
    <xdr:pic>
      <xdr:nvPicPr>
        <xdr:cNvPr id="360" name="Image 359" descr="Image 359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1841500" y="641624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361</xdr:row>
      <xdr:rowOff>203200</xdr:rowOff>
    </xdr:from>
    <xdr:to>
      <xdr:col>1</xdr:col>
      <xdr:colOff>1371600</xdr:colOff>
      <xdr:row>361</xdr:row>
      <xdr:rowOff>1600200</xdr:rowOff>
    </xdr:to>
    <xdr:pic>
      <xdr:nvPicPr>
        <xdr:cNvPr id="361" name="Image 360" descr="Image 360"/>
        <xdr:cNvPicPr>
          <a:picLocks noChangeAspect="1"/>
        </xdr:cNvPicPr>
      </xdr:nvPicPr>
      <xdr:blipFill>
        <a:blip xmlns:r="http://schemas.openxmlformats.org/officeDocument/2006/relationships" r:embed="rId360">
          <a:extLst/>
        </a:blip>
        <a:stretch>
          <a:fillRect/>
        </a:stretch>
      </xdr:blipFill>
      <xdr:spPr>
        <a:xfrm>
          <a:off x="1841500" y="643415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362</xdr:row>
      <xdr:rowOff>203200</xdr:rowOff>
    </xdr:from>
    <xdr:to>
      <xdr:col>1</xdr:col>
      <xdr:colOff>1371600</xdr:colOff>
      <xdr:row>362</xdr:row>
      <xdr:rowOff>1600200</xdr:rowOff>
    </xdr:to>
    <xdr:pic>
      <xdr:nvPicPr>
        <xdr:cNvPr id="362" name="Image 361" descr="Image 361"/>
        <xdr:cNvPicPr>
          <a:picLocks noChangeAspect="1"/>
        </xdr:cNvPicPr>
      </xdr:nvPicPr>
      <xdr:blipFill>
        <a:blip xmlns:r="http://schemas.openxmlformats.org/officeDocument/2006/relationships" r:embed="rId361">
          <a:extLst/>
        </a:blip>
        <a:stretch>
          <a:fillRect/>
        </a:stretch>
      </xdr:blipFill>
      <xdr:spPr>
        <a:xfrm>
          <a:off x="1841500" y="645205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363</xdr:row>
      <xdr:rowOff>203200</xdr:rowOff>
    </xdr:from>
    <xdr:to>
      <xdr:col>1</xdr:col>
      <xdr:colOff>1371600</xdr:colOff>
      <xdr:row>363</xdr:row>
      <xdr:rowOff>1600200</xdr:rowOff>
    </xdr:to>
    <xdr:pic>
      <xdr:nvPicPr>
        <xdr:cNvPr id="363" name="Image 362" descr="Image 362"/>
        <xdr:cNvPicPr>
          <a:picLocks noChangeAspect="1"/>
        </xdr:cNvPicPr>
      </xdr:nvPicPr>
      <xdr:blipFill>
        <a:blip xmlns:r="http://schemas.openxmlformats.org/officeDocument/2006/relationships" r:embed="rId362">
          <a:extLst/>
        </a:blip>
        <a:stretch>
          <a:fillRect/>
        </a:stretch>
      </xdr:blipFill>
      <xdr:spPr>
        <a:xfrm>
          <a:off x="1841500" y="646996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364</xdr:row>
      <xdr:rowOff>203200</xdr:rowOff>
    </xdr:from>
    <xdr:to>
      <xdr:col>1</xdr:col>
      <xdr:colOff>1371600</xdr:colOff>
      <xdr:row>364</xdr:row>
      <xdr:rowOff>1600200</xdr:rowOff>
    </xdr:to>
    <xdr:pic>
      <xdr:nvPicPr>
        <xdr:cNvPr id="364" name="Image 363" descr="Image 363"/>
        <xdr:cNvPicPr>
          <a:picLocks noChangeAspect="1"/>
        </xdr:cNvPicPr>
      </xdr:nvPicPr>
      <xdr:blipFill>
        <a:blip xmlns:r="http://schemas.openxmlformats.org/officeDocument/2006/relationships" r:embed="rId363">
          <a:extLst/>
        </a:blip>
        <a:stretch>
          <a:fillRect/>
        </a:stretch>
      </xdr:blipFill>
      <xdr:spPr>
        <a:xfrm>
          <a:off x="1841500" y="648787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365</xdr:row>
      <xdr:rowOff>203200</xdr:rowOff>
    </xdr:from>
    <xdr:to>
      <xdr:col>1</xdr:col>
      <xdr:colOff>1371600</xdr:colOff>
      <xdr:row>365</xdr:row>
      <xdr:rowOff>1600200</xdr:rowOff>
    </xdr:to>
    <xdr:pic>
      <xdr:nvPicPr>
        <xdr:cNvPr id="365" name="Image 364" descr="Image 364"/>
        <xdr:cNvPicPr>
          <a:picLocks noChangeAspect="1"/>
        </xdr:cNvPicPr>
      </xdr:nvPicPr>
      <xdr:blipFill>
        <a:blip xmlns:r="http://schemas.openxmlformats.org/officeDocument/2006/relationships" r:embed="rId364">
          <a:extLst/>
        </a:blip>
        <a:stretch>
          <a:fillRect/>
        </a:stretch>
      </xdr:blipFill>
      <xdr:spPr>
        <a:xfrm>
          <a:off x="1841500" y="650577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366</xdr:row>
      <xdr:rowOff>203200</xdr:rowOff>
    </xdr:from>
    <xdr:to>
      <xdr:col>1</xdr:col>
      <xdr:colOff>1371600</xdr:colOff>
      <xdr:row>366</xdr:row>
      <xdr:rowOff>1600200</xdr:rowOff>
    </xdr:to>
    <xdr:pic>
      <xdr:nvPicPr>
        <xdr:cNvPr id="366" name="Image 365" descr="Image 365"/>
        <xdr:cNvPicPr>
          <a:picLocks noChangeAspect="1"/>
        </xdr:cNvPicPr>
      </xdr:nvPicPr>
      <xdr:blipFill>
        <a:blip xmlns:r="http://schemas.openxmlformats.org/officeDocument/2006/relationships" r:embed="rId365">
          <a:extLst/>
        </a:blip>
        <a:stretch>
          <a:fillRect/>
        </a:stretch>
      </xdr:blipFill>
      <xdr:spPr>
        <a:xfrm>
          <a:off x="1841500" y="652368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367</xdr:row>
      <xdr:rowOff>203200</xdr:rowOff>
    </xdr:from>
    <xdr:to>
      <xdr:col>1</xdr:col>
      <xdr:colOff>1371600</xdr:colOff>
      <xdr:row>367</xdr:row>
      <xdr:rowOff>1600200</xdr:rowOff>
    </xdr:to>
    <xdr:pic>
      <xdr:nvPicPr>
        <xdr:cNvPr id="367" name="Image 366" descr="Image 366"/>
        <xdr:cNvPicPr>
          <a:picLocks noChangeAspect="1"/>
        </xdr:cNvPicPr>
      </xdr:nvPicPr>
      <xdr:blipFill>
        <a:blip xmlns:r="http://schemas.openxmlformats.org/officeDocument/2006/relationships" r:embed="rId366">
          <a:extLst/>
        </a:blip>
        <a:stretch>
          <a:fillRect/>
        </a:stretch>
      </xdr:blipFill>
      <xdr:spPr>
        <a:xfrm>
          <a:off x="1841500" y="654159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368</xdr:row>
      <xdr:rowOff>203200</xdr:rowOff>
    </xdr:from>
    <xdr:to>
      <xdr:col>1</xdr:col>
      <xdr:colOff>1371600</xdr:colOff>
      <xdr:row>368</xdr:row>
      <xdr:rowOff>1600200</xdr:rowOff>
    </xdr:to>
    <xdr:pic>
      <xdr:nvPicPr>
        <xdr:cNvPr id="368" name="Image 367" descr="Image 367"/>
        <xdr:cNvPicPr>
          <a:picLocks noChangeAspect="1"/>
        </xdr:cNvPicPr>
      </xdr:nvPicPr>
      <xdr:blipFill>
        <a:blip xmlns:r="http://schemas.openxmlformats.org/officeDocument/2006/relationships" r:embed="rId367">
          <a:extLst/>
        </a:blip>
        <a:stretch>
          <a:fillRect/>
        </a:stretch>
      </xdr:blipFill>
      <xdr:spPr>
        <a:xfrm>
          <a:off x="1841500" y="655949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369</xdr:row>
      <xdr:rowOff>203200</xdr:rowOff>
    </xdr:from>
    <xdr:to>
      <xdr:col>1</xdr:col>
      <xdr:colOff>1371600</xdr:colOff>
      <xdr:row>369</xdr:row>
      <xdr:rowOff>1600200</xdr:rowOff>
    </xdr:to>
    <xdr:pic>
      <xdr:nvPicPr>
        <xdr:cNvPr id="369" name="Image 368" descr="Image 368"/>
        <xdr:cNvPicPr>
          <a:picLocks noChangeAspect="1"/>
        </xdr:cNvPicPr>
      </xdr:nvPicPr>
      <xdr:blipFill>
        <a:blip xmlns:r="http://schemas.openxmlformats.org/officeDocument/2006/relationships" r:embed="rId368">
          <a:extLst/>
        </a:blip>
        <a:stretch>
          <a:fillRect/>
        </a:stretch>
      </xdr:blipFill>
      <xdr:spPr>
        <a:xfrm>
          <a:off x="1841500" y="657740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370</xdr:row>
      <xdr:rowOff>203200</xdr:rowOff>
    </xdr:from>
    <xdr:to>
      <xdr:col>1</xdr:col>
      <xdr:colOff>1371600</xdr:colOff>
      <xdr:row>370</xdr:row>
      <xdr:rowOff>1600200</xdr:rowOff>
    </xdr:to>
    <xdr:pic>
      <xdr:nvPicPr>
        <xdr:cNvPr id="370" name="Image 369" descr="Image 369"/>
        <xdr:cNvPicPr>
          <a:picLocks noChangeAspect="1"/>
        </xdr:cNvPicPr>
      </xdr:nvPicPr>
      <xdr:blipFill>
        <a:blip xmlns:r="http://schemas.openxmlformats.org/officeDocument/2006/relationships" r:embed="rId369">
          <a:extLst/>
        </a:blip>
        <a:stretch>
          <a:fillRect/>
        </a:stretch>
      </xdr:blipFill>
      <xdr:spPr>
        <a:xfrm>
          <a:off x="1841500" y="659531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371</xdr:row>
      <xdr:rowOff>203200</xdr:rowOff>
    </xdr:from>
    <xdr:to>
      <xdr:col>1</xdr:col>
      <xdr:colOff>1371600</xdr:colOff>
      <xdr:row>371</xdr:row>
      <xdr:rowOff>1600200</xdr:rowOff>
    </xdr:to>
    <xdr:pic>
      <xdr:nvPicPr>
        <xdr:cNvPr id="371" name="Image 370" descr="Image 370"/>
        <xdr:cNvPicPr>
          <a:picLocks noChangeAspect="1"/>
        </xdr:cNvPicPr>
      </xdr:nvPicPr>
      <xdr:blipFill>
        <a:blip xmlns:r="http://schemas.openxmlformats.org/officeDocument/2006/relationships" r:embed="rId370">
          <a:extLst/>
        </a:blip>
        <a:stretch>
          <a:fillRect/>
        </a:stretch>
      </xdr:blipFill>
      <xdr:spPr>
        <a:xfrm>
          <a:off x="1841500" y="661322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372</xdr:row>
      <xdr:rowOff>203200</xdr:rowOff>
    </xdr:from>
    <xdr:to>
      <xdr:col>1</xdr:col>
      <xdr:colOff>1371600</xdr:colOff>
      <xdr:row>372</xdr:row>
      <xdr:rowOff>1600200</xdr:rowOff>
    </xdr:to>
    <xdr:pic>
      <xdr:nvPicPr>
        <xdr:cNvPr id="372" name="Image 371" descr="Image 371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841500" y="663112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373</xdr:row>
      <xdr:rowOff>203200</xdr:rowOff>
    </xdr:from>
    <xdr:to>
      <xdr:col>1</xdr:col>
      <xdr:colOff>1371600</xdr:colOff>
      <xdr:row>373</xdr:row>
      <xdr:rowOff>1600200</xdr:rowOff>
    </xdr:to>
    <xdr:pic>
      <xdr:nvPicPr>
        <xdr:cNvPr id="373" name="Image 372" descr="Image 372"/>
        <xdr:cNvPicPr>
          <a:picLocks noChangeAspect="1"/>
        </xdr:cNvPicPr>
      </xdr:nvPicPr>
      <xdr:blipFill>
        <a:blip xmlns:r="http://schemas.openxmlformats.org/officeDocument/2006/relationships" r:embed="rId372">
          <a:extLst/>
        </a:blip>
        <a:stretch>
          <a:fillRect/>
        </a:stretch>
      </xdr:blipFill>
      <xdr:spPr>
        <a:xfrm>
          <a:off x="1841500" y="664903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374</xdr:row>
      <xdr:rowOff>203200</xdr:rowOff>
    </xdr:from>
    <xdr:to>
      <xdr:col>1</xdr:col>
      <xdr:colOff>1371600</xdr:colOff>
      <xdr:row>374</xdr:row>
      <xdr:rowOff>1600200</xdr:rowOff>
    </xdr:to>
    <xdr:pic>
      <xdr:nvPicPr>
        <xdr:cNvPr id="374" name="Image 373" descr="Image 373"/>
        <xdr:cNvPicPr>
          <a:picLocks noChangeAspect="1"/>
        </xdr:cNvPicPr>
      </xdr:nvPicPr>
      <xdr:blipFill>
        <a:blip xmlns:r="http://schemas.openxmlformats.org/officeDocument/2006/relationships" r:embed="rId373">
          <a:extLst/>
        </a:blip>
        <a:stretch>
          <a:fillRect/>
        </a:stretch>
      </xdr:blipFill>
      <xdr:spPr>
        <a:xfrm>
          <a:off x="1841500" y="666694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375</xdr:row>
      <xdr:rowOff>203200</xdr:rowOff>
    </xdr:from>
    <xdr:to>
      <xdr:col>1</xdr:col>
      <xdr:colOff>1371600</xdr:colOff>
      <xdr:row>375</xdr:row>
      <xdr:rowOff>1600200</xdr:rowOff>
    </xdr:to>
    <xdr:pic>
      <xdr:nvPicPr>
        <xdr:cNvPr id="375" name="Image 374" descr="Image 374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841500" y="668484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376</xdr:row>
      <xdr:rowOff>203200</xdr:rowOff>
    </xdr:from>
    <xdr:to>
      <xdr:col>1</xdr:col>
      <xdr:colOff>1371600</xdr:colOff>
      <xdr:row>376</xdr:row>
      <xdr:rowOff>1600200</xdr:rowOff>
    </xdr:to>
    <xdr:pic>
      <xdr:nvPicPr>
        <xdr:cNvPr id="376" name="Image 375" descr="Image 375"/>
        <xdr:cNvPicPr>
          <a:picLocks noChangeAspect="1"/>
        </xdr:cNvPicPr>
      </xdr:nvPicPr>
      <xdr:blipFill>
        <a:blip xmlns:r="http://schemas.openxmlformats.org/officeDocument/2006/relationships" r:embed="rId375">
          <a:extLst/>
        </a:blip>
        <a:stretch>
          <a:fillRect/>
        </a:stretch>
      </xdr:blipFill>
      <xdr:spPr>
        <a:xfrm>
          <a:off x="1841500" y="670275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377</xdr:row>
      <xdr:rowOff>203200</xdr:rowOff>
    </xdr:from>
    <xdr:to>
      <xdr:col>1</xdr:col>
      <xdr:colOff>1371600</xdr:colOff>
      <xdr:row>377</xdr:row>
      <xdr:rowOff>1600200</xdr:rowOff>
    </xdr:to>
    <xdr:pic>
      <xdr:nvPicPr>
        <xdr:cNvPr id="377" name="Image 376" descr="Image 376"/>
        <xdr:cNvPicPr>
          <a:picLocks noChangeAspect="1"/>
        </xdr:cNvPicPr>
      </xdr:nvPicPr>
      <xdr:blipFill>
        <a:blip xmlns:r="http://schemas.openxmlformats.org/officeDocument/2006/relationships" r:embed="rId376">
          <a:extLst/>
        </a:blip>
        <a:stretch>
          <a:fillRect/>
        </a:stretch>
      </xdr:blipFill>
      <xdr:spPr>
        <a:xfrm>
          <a:off x="1841500" y="672066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378</xdr:row>
      <xdr:rowOff>203200</xdr:rowOff>
    </xdr:from>
    <xdr:to>
      <xdr:col>1</xdr:col>
      <xdr:colOff>1371600</xdr:colOff>
      <xdr:row>378</xdr:row>
      <xdr:rowOff>1600200</xdr:rowOff>
    </xdr:to>
    <xdr:pic>
      <xdr:nvPicPr>
        <xdr:cNvPr id="378" name="Image 377" descr="Image 377"/>
        <xdr:cNvPicPr>
          <a:picLocks noChangeAspect="1"/>
        </xdr:cNvPicPr>
      </xdr:nvPicPr>
      <xdr:blipFill>
        <a:blip xmlns:r="http://schemas.openxmlformats.org/officeDocument/2006/relationships" r:embed="rId377">
          <a:extLst/>
        </a:blip>
        <a:stretch>
          <a:fillRect/>
        </a:stretch>
      </xdr:blipFill>
      <xdr:spPr>
        <a:xfrm>
          <a:off x="1841500" y="673856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379</xdr:row>
      <xdr:rowOff>203200</xdr:rowOff>
    </xdr:from>
    <xdr:to>
      <xdr:col>1</xdr:col>
      <xdr:colOff>1371600</xdr:colOff>
      <xdr:row>379</xdr:row>
      <xdr:rowOff>1600200</xdr:rowOff>
    </xdr:to>
    <xdr:pic>
      <xdr:nvPicPr>
        <xdr:cNvPr id="379" name="Image 378" descr="Image 378"/>
        <xdr:cNvPicPr>
          <a:picLocks noChangeAspect="1"/>
        </xdr:cNvPicPr>
      </xdr:nvPicPr>
      <xdr:blipFill>
        <a:blip xmlns:r="http://schemas.openxmlformats.org/officeDocument/2006/relationships" r:embed="rId378">
          <a:extLst/>
        </a:blip>
        <a:stretch>
          <a:fillRect/>
        </a:stretch>
      </xdr:blipFill>
      <xdr:spPr>
        <a:xfrm>
          <a:off x="1841500" y="675647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380</xdr:row>
      <xdr:rowOff>203200</xdr:rowOff>
    </xdr:from>
    <xdr:to>
      <xdr:col>1</xdr:col>
      <xdr:colOff>1371600</xdr:colOff>
      <xdr:row>380</xdr:row>
      <xdr:rowOff>1600200</xdr:rowOff>
    </xdr:to>
    <xdr:pic>
      <xdr:nvPicPr>
        <xdr:cNvPr id="380" name="Image 379" descr="Image 379"/>
        <xdr:cNvPicPr>
          <a:picLocks noChangeAspect="1"/>
        </xdr:cNvPicPr>
      </xdr:nvPicPr>
      <xdr:blipFill>
        <a:blip xmlns:r="http://schemas.openxmlformats.org/officeDocument/2006/relationships" r:embed="rId379">
          <a:extLst/>
        </a:blip>
        <a:stretch>
          <a:fillRect/>
        </a:stretch>
      </xdr:blipFill>
      <xdr:spPr>
        <a:xfrm>
          <a:off x="1841500" y="677438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381</xdr:row>
      <xdr:rowOff>203200</xdr:rowOff>
    </xdr:from>
    <xdr:to>
      <xdr:col>1</xdr:col>
      <xdr:colOff>1371600</xdr:colOff>
      <xdr:row>381</xdr:row>
      <xdr:rowOff>1600200</xdr:rowOff>
    </xdr:to>
    <xdr:pic>
      <xdr:nvPicPr>
        <xdr:cNvPr id="381" name="Image 380" descr="Image 380"/>
        <xdr:cNvPicPr>
          <a:picLocks noChangeAspect="1"/>
        </xdr:cNvPicPr>
      </xdr:nvPicPr>
      <xdr:blipFill>
        <a:blip xmlns:r="http://schemas.openxmlformats.org/officeDocument/2006/relationships" r:embed="rId380">
          <a:extLst/>
        </a:blip>
        <a:stretch>
          <a:fillRect/>
        </a:stretch>
      </xdr:blipFill>
      <xdr:spPr>
        <a:xfrm>
          <a:off x="1841500" y="679229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382</xdr:row>
      <xdr:rowOff>203200</xdr:rowOff>
    </xdr:from>
    <xdr:to>
      <xdr:col>1</xdr:col>
      <xdr:colOff>1371600</xdr:colOff>
      <xdr:row>382</xdr:row>
      <xdr:rowOff>1600200</xdr:rowOff>
    </xdr:to>
    <xdr:pic>
      <xdr:nvPicPr>
        <xdr:cNvPr id="382" name="Image 381" descr="Image 381"/>
        <xdr:cNvPicPr>
          <a:picLocks noChangeAspect="1"/>
        </xdr:cNvPicPr>
      </xdr:nvPicPr>
      <xdr:blipFill>
        <a:blip xmlns:r="http://schemas.openxmlformats.org/officeDocument/2006/relationships" r:embed="rId381">
          <a:extLst/>
        </a:blip>
        <a:stretch>
          <a:fillRect/>
        </a:stretch>
      </xdr:blipFill>
      <xdr:spPr>
        <a:xfrm>
          <a:off x="1841500" y="681019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383</xdr:row>
      <xdr:rowOff>203200</xdr:rowOff>
    </xdr:from>
    <xdr:to>
      <xdr:col>1</xdr:col>
      <xdr:colOff>1371600</xdr:colOff>
      <xdr:row>383</xdr:row>
      <xdr:rowOff>1600200</xdr:rowOff>
    </xdr:to>
    <xdr:pic>
      <xdr:nvPicPr>
        <xdr:cNvPr id="383" name="Image 382" descr="Image 382"/>
        <xdr:cNvPicPr>
          <a:picLocks noChangeAspect="1"/>
        </xdr:cNvPicPr>
      </xdr:nvPicPr>
      <xdr:blipFill>
        <a:blip xmlns:r="http://schemas.openxmlformats.org/officeDocument/2006/relationships" r:embed="rId382">
          <a:extLst/>
        </a:blip>
        <a:stretch>
          <a:fillRect/>
        </a:stretch>
      </xdr:blipFill>
      <xdr:spPr>
        <a:xfrm>
          <a:off x="1841500" y="682810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384</xdr:row>
      <xdr:rowOff>203200</xdr:rowOff>
    </xdr:from>
    <xdr:to>
      <xdr:col>1</xdr:col>
      <xdr:colOff>1371600</xdr:colOff>
      <xdr:row>384</xdr:row>
      <xdr:rowOff>1600200</xdr:rowOff>
    </xdr:to>
    <xdr:pic>
      <xdr:nvPicPr>
        <xdr:cNvPr id="384" name="Image 383" descr="Image 383"/>
        <xdr:cNvPicPr>
          <a:picLocks noChangeAspect="1"/>
        </xdr:cNvPicPr>
      </xdr:nvPicPr>
      <xdr:blipFill>
        <a:blip xmlns:r="http://schemas.openxmlformats.org/officeDocument/2006/relationships" r:embed="rId383">
          <a:extLst/>
        </a:blip>
        <a:stretch>
          <a:fillRect/>
        </a:stretch>
      </xdr:blipFill>
      <xdr:spPr>
        <a:xfrm>
          <a:off x="1841500" y="684601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385</xdr:row>
      <xdr:rowOff>203200</xdr:rowOff>
    </xdr:from>
    <xdr:to>
      <xdr:col>1</xdr:col>
      <xdr:colOff>1371600</xdr:colOff>
      <xdr:row>385</xdr:row>
      <xdr:rowOff>1600200</xdr:rowOff>
    </xdr:to>
    <xdr:pic>
      <xdr:nvPicPr>
        <xdr:cNvPr id="385" name="Image 384" descr="Image 384"/>
        <xdr:cNvPicPr>
          <a:picLocks noChangeAspect="1"/>
        </xdr:cNvPicPr>
      </xdr:nvPicPr>
      <xdr:blipFill>
        <a:blip xmlns:r="http://schemas.openxmlformats.org/officeDocument/2006/relationships" r:embed="rId384">
          <a:extLst/>
        </a:blip>
        <a:stretch>
          <a:fillRect/>
        </a:stretch>
      </xdr:blipFill>
      <xdr:spPr>
        <a:xfrm>
          <a:off x="1841500" y="686391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386</xdr:row>
      <xdr:rowOff>203200</xdr:rowOff>
    </xdr:from>
    <xdr:to>
      <xdr:col>1</xdr:col>
      <xdr:colOff>1371600</xdr:colOff>
      <xdr:row>386</xdr:row>
      <xdr:rowOff>1600200</xdr:rowOff>
    </xdr:to>
    <xdr:pic>
      <xdr:nvPicPr>
        <xdr:cNvPr id="386" name="Image 385" descr="Image 385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1841500" y="688182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387</xdr:row>
      <xdr:rowOff>203200</xdr:rowOff>
    </xdr:from>
    <xdr:to>
      <xdr:col>1</xdr:col>
      <xdr:colOff>1371600</xdr:colOff>
      <xdr:row>387</xdr:row>
      <xdr:rowOff>1600200</xdr:rowOff>
    </xdr:to>
    <xdr:pic>
      <xdr:nvPicPr>
        <xdr:cNvPr id="387" name="Image 386" descr="Image 386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841500" y="689973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388</xdr:row>
      <xdr:rowOff>203200</xdr:rowOff>
    </xdr:from>
    <xdr:to>
      <xdr:col>1</xdr:col>
      <xdr:colOff>1371600</xdr:colOff>
      <xdr:row>388</xdr:row>
      <xdr:rowOff>1600200</xdr:rowOff>
    </xdr:to>
    <xdr:pic>
      <xdr:nvPicPr>
        <xdr:cNvPr id="388" name="Image 387" descr="Image 387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841500" y="691763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389</xdr:row>
      <xdr:rowOff>203200</xdr:rowOff>
    </xdr:from>
    <xdr:to>
      <xdr:col>1</xdr:col>
      <xdr:colOff>1371600</xdr:colOff>
      <xdr:row>389</xdr:row>
      <xdr:rowOff>1600200</xdr:rowOff>
    </xdr:to>
    <xdr:pic>
      <xdr:nvPicPr>
        <xdr:cNvPr id="389" name="Image 388" descr="Image 388"/>
        <xdr:cNvPicPr>
          <a:picLocks noChangeAspect="1"/>
        </xdr:cNvPicPr>
      </xdr:nvPicPr>
      <xdr:blipFill>
        <a:blip xmlns:r="http://schemas.openxmlformats.org/officeDocument/2006/relationships" r:embed="rId388">
          <a:extLst/>
        </a:blip>
        <a:stretch>
          <a:fillRect/>
        </a:stretch>
      </xdr:blipFill>
      <xdr:spPr>
        <a:xfrm>
          <a:off x="1841500" y="693554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390</xdr:row>
      <xdr:rowOff>203200</xdr:rowOff>
    </xdr:from>
    <xdr:to>
      <xdr:col>1</xdr:col>
      <xdr:colOff>1371600</xdr:colOff>
      <xdr:row>390</xdr:row>
      <xdr:rowOff>1600200</xdr:rowOff>
    </xdr:to>
    <xdr:pic>
      <xdr:nvPicPr>
        <xdr:cNvPr id="390" name="Image 389" descr="Image 389"/>
        <xdr:cNvPicPr>
          <a:picLocks noChangeAspect="1"/>
        </xdr:cNvPicPr>
      </xdr:nvPicPr>
      <xdr:blipFill>
        <a:blip xmlns:r="http://schemas.openxmlformats.org/officeDocument/2006/relationships" r:embed="rId389">
          <a:extLst/>
        </a:blip>
        <a:stretch>
          <a:fillRect/>
        </a:stretch>
      </xdr:blipFill>
      <xdr:spPr>
        <a:xfrm>
          <a:off x="1841500" y="695345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391</xdr:row>
      <xdr:rowOff>203200</xdr:rowOff>
    </xdr:from>
    <xdr:to>
      <xdr:col>1</xdr:col>
      <xdr:colOff>1371600</xdr:colOff>
      <xdr:row>391</xdr:row>
      <xdr:rowOff>1600200</xdr:rowOff>
    </xdr:to>
    <xdr:pic>
      <xdr:nvPicPr>
        <xdr:cNvPr id="391" name="Image 390" descr="Image 390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1841500" y="697136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392</xdr:row>
      <xdr:rowOff>203200</xdr:rowOff>
    </xdr:from>
    <xdr:to>
      <xdr:col>1</xdr:col>
      <xdr:colOff>1371600</xdr:colOff>
      <xdr:row>392</xdr:row>
      <xdr:rowOff>1600200</xdr:rowOff>
    </xdr:to>
    <xdr:pic>
      <xdr:nvPicPr>
        <xdr:cNvPr id="392" name="Image 391" descr="Image 391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841500" y="698926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393</xdr:row>
      <xdr:rowOff>203200</xdr:rowOff>
    </xdr:from>
    <xdr:to>
      <xdr:col>1</xdr:col>
      <xdr:colOff>1371600</xdr:colOff>
      <xdr:row>393</xdr:row>
      <xdr:rowOff>1600200</xdr:rowOff>
    </xdr:to>
    <xdr:pic>
      <xdr:nvPicPr>
        <xdr:cNvPr id="393" name="Image 392" descr="Image 392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1841500" y="700717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394</xdr:row>
      <xdr:rowOff>203200</xdr:rowOff>
    </xdr:from>
    <xdr:to>
      <xdr:col>1</xdr:col>
      <xdr:colOff>1371600</xdr:colOff>
      <xdr:row>394</xdr:row>
      <xdr:rowOff>1600200</xdr:rowOff>
    </xdr:to>
    <xdr:pic>
      <xdr:nvPicPr>
        <xdr:cNvPr id="394" name="Image 393" descr="Image 393"/>
        <xdr:cNvPicPr>
          <a:picLocks noChangeAspect="1"/>
        </xdr:cNvPicPr>
      </xdr:nvPicPr>
      <xdr:blipFill>
        <a:blip xmlns:r="http://schemas.openxmlformats.org/officeDocument/2006/relationships" r:embed="rId393">
          <a:extLst/>
        </a:blip>
        <a:stretch>
          <a:fillRect/>
        </a:stretch>
      </xdr:blipFill>
      <xdr:spPr>
        <a:xfrm>
          <a:off x="1841500" y="702508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395</xdr:row>
      <xdr:rowOff>203200</xdr:rowOff>
    </xdr:from>
    <xdr:to>
      <xdr:col>1</xdr:col>
      <xdr:colOff>1371600</xdr:colOff>
      <xdr:row>395</xdr:row>
      <xdr:rowOff>1600200</xdr:rowOff>
    </xdr:to>
    <xdr:pic>
      <xdr:nvPicPr>
        <xdr:cNvPr id="395" name="Image 394" descr="Image 394"/>
        <xdr:cNvPicPr>
          <a:picLocks noChangeAspect="1"/>
        </xdr:cNvPicPr>
      </xdr:nvPicPr>
      <xdr:blipFill>
        <a:blip xmlns:r="http://schemas.openxmlformats.org/officeDocument/2006/relationships" r:embed="rId394">
          <a:extLst/>
        </a:blip>
        <a:stretch>
          <a:fillRect/>
        </a:stretch>
      </xdr:blipFill>
      <xdr:spPr>
        <a:xfrm>
          <a:off x="1841500" y="704298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396</xdr:row>
      <xdr:rowOff>203200</xdr:rowOff>
    </xdr:from>
    <xdr:to>
      <xdr:col>1</xdr:col>
      <xdr:colOff>1371600</xdr:colOff>
      <xdr:row>396</xdr:row>
      <xdr:rowOff>1600200</xdr:rowOff>
    </xdr:to>
    <xdr:pic>
      <xdr:nvPicPr>
        <xdr:cNvPr id="396" name="Image 395" descr="Image 395"/>
        <xdr:cNvPicPr>
          <a:picLocks noChangeAspect="1"/>
        </xdr:cNvPicPr>
      </xdr:nvPicPr>
      <xdr:blipFill>
        <a:blip xmlns:r="http://schemas.openxmlformats.org/officeDocument/2006/relationships" r:embed="rId395">
          <a:extLst/>
        </a:blip>
        <a:stretch>
          <a:fillRect/>
        </a:stretch>
      </xdr:blipFill>
      <xdr:spPr>
        <a:xfrm>
          <a:off x="1841500" y="706089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397</xdr:row>
      <xdr:rowOff>203200</xdr:rowOff>
    </xdr:from>
    <xdr:to>
      <xdr:col>1</xdr:col>
      <xdr:colOff>1371600</xdr:colOff>
      <xdr:row>397</xdr:row>
      <xdr:rowOff>1600200</xdr:rowOff>
    </xdr:to>
    <xdr:pic>
      <xdr:nvPicPr>
        <xdr:cNvPr id="397" name="Image 396" descr="Image 396"/>
        <xdr:cNvPicPr>
          <a:picLocks noChangeAspect="1"/>
        </xdr:cNvPicPr>
      </xdr:nvPicPr>
      <xdr:blipFill>
        <a:blip xmlns:r="http://schemas.openxmlformats.org/officeDocument/2006/relationships" r:embed="rId396">
          <a:extLst/>
        </a:blip>
        <a:stretch>
          <a:fillRect/>
        </a:stretch>
      </xdr:blipFill>
      <xdr:spPr>
        <a:xfrm>
          <a:off x="1841500" y="707880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398</xdr:row>
      <xdr:rowOff>203200</xdr:rowOff>
    </xdr:from>
    <xdr:to>
      <xdr:col>1</xdr:col>
      <xdr:colOff>1371600</xdr:colOff>
      <xdr:row>398</xdr:row>
      <xdr:rowOff>1600200</xdr:rowOff>
    </xdr:to>
    <xdr:pic>
      <xdr:nvPicPr>
        <xdr:cNvPr id="398" name="Image 397" descr="Image 397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841500" y="709670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399</xdr:row>
      <xdr:rowOff>203200</xdr:rowOff>
    </xdr:from>
    <xdr:to>
      <xdr:col>1</xdr:col>
      <xdr:colOff>1371600</xdr:colOff>
      <xdr:row>399</xdr:row>
      <xdr:rowOff>1600200</xdr:rowOff>
    </xdr:to>
    <xdr:pic>
      <xdr:nvPicPr>
        <xdr:cNvPr id="399" name="Image 398" descr="Image 398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1841500" y="711461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400</xdr:row>
      <xdr:rowOff>203200</xdr:rowOff>
    </xdr:from>
    <xdr:to>
      <xdr:col>1</xdr:col>
      <xdr:colOff>1371600</xdr:colOff>
      <xdr:row>400</xdr:row>
      <xdr:rowOff>1600200</xdr:rowOff>
    </xdr:to>
    <xdr:pic>
      <xdr:nvPicPr>
        <xdr:cNvPr id="400" name="Image 399" descr="Image 399"/>
        <xdr:cNvPicPr>
          <a:picLocks noChangeAspect="1"/>
        </xdr:cNvPicPr>
      </xdr:nvPicPr>
      <xdr:blipFill>
        <a:blip xmlns:r="http://schemas.openxmlformats.org/officeDocument/2006/relationships" r:embed="rId399">
          <a:extLst/>
        </a:blip>
        <a:stretch>
          <a:fillRect/>
        </a:stretch>
      </xdr:blipFill>
      <xdr:spPr>
        <a:xfrm>
          <a:off x="1841500" y="713252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401</xdr:row>
      <xdr:rowOff>203200</xdr:rowOff>
    </xdr:from>
    <xdr:to>
      <xdr:col>1</xdr:col>
      <xdr:colOff>1371600</xdr:colOff>
      <xdr:row>401</xdr:row>
      <xdr:rowOff>1600200</xdr:rowOff>
    </xdr:to>
    <xdr:pic>
      <xdr:nvPicPr>
        <xdr:cNvPr id="401" name="Image 400" descr="Image 400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841500" y="715043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402</xdr:row>
      <xdr:rowOff>203200</xdr:rowOff>
    </xdr:from>
    <xdr:to>
      <xdr:col>1</xdr:col>
      <xdr:colOff>1371600</xdr:colOff>
      <xdr:row>402</xdr:row>
      <xdr:rowOff>1600200</xdr:rowOff>
    </xdr:to>
    <xdr:pic>
      <xdr:nvPicPr>
        <xdr:cNvPr id="402" name="Image 401" descr="Image 401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1841500" y="716833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403</xdr:row>
      <xdr:rowOff>203200</xdr:rowOff>
    </xdr:from>
    <xdr:to>
      <xdr:col>1</xdr:col>
      <xdr:colOff>1371600</xdr:colOff>
      <xdr:row>403</xdr:row>
      <xdr:rowOff>1600200</xdr:rowOff>
    </xdr:to>
    <xdr:pic>
      <xdr:nvPicPr>
        <xdr:cNvPr id="403" name="Image 402" descr="Image 402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841500" y="718624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404</xdr:row>
      <xdr:rowOff>203200</xdr:rowOff>
    </xdr:from>
    <xdr:to>
      <xdr:col>1</xdr:col>
      <xdr:colOff>1371600</xdr:colOff>
      <xdr:row>404</xdr:row>
      <xdr:rowOff>1600200</xdr:rowOff>
    </xdr:to>
    <xdr:pic>
      <xdr:nvPicPr>
        <xdr:cNvPr id="404" name="Image 403" descr="Image 403"/>
        <xdr:cNvPicPr>
          <a:picLocks noChangeAspect="1"/>
        </xdr:cNvPicPr>
      </xdr:nvPicPr>
      <xdr:blipFill>
        <a:blip xmlns:r="http://schemas.openxmlformats.org/officeDocument/2006/relationships" r:embed="rId403">
          <a:extLst/>
        </a:blip>
        <a:stretch>
          <a:fillRect/>
        </a:stretch>
      </xdr:blipFill>
      <xdr:spPr>
        <a:xfrm>
          <a:off x="1841500" y="720415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405</xdr:row>
      <xdr:rowOff>203200</xdr:rowOff>
    </xdr:from>
    <xdr:to>
      <xdr:col>1</xdr:col>
      <xdr:colOff>1371600</xdr:colOff>
      <xdr:row>405</xdr:row>
      <xdr:rowOff>1600200</xdr:rowOff>
    </xdr:to>
    <xdr:pic>
      <xdr:nvPicPr>
        <xdr:cNvPr id="405" name="Image 404" descr="Image 404"/>
        <xdr:cNvPicPr>
          <a:picLocks noChangeAspect="1"/>
        </xdr:cNvPicPr>
      </xdr:nvPicPr>
      <xdr:blipFill>
        <a:blip xmlns:r="http://schemas.openxmlformats.org/officeDocument/2006/relationships" r:embed="rId404">
          <a:extLst/>
        </a:blip>
        <a:stretch>
          <a:fillRect/>
        </a:stretch>
      </xdr:blipFill>
      <xdr:spPr>
        <a:xfrm>
          <a:off x="1841500" y="722205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406</xdr:row>
      <xdr:rowOff>203200</xdr:rowOff>
    </xdr:from>
    <xdr:to>
      <xdr:col>1</xdr:col>
      <xdr:colOff>1371600</xdr:colOff>
      <xdr:row>406</xdr:row>
      <xdr:rowOff>1600200</xdr:rowOff>
    </xdr:to>
    <xdr:pic>
      <xdr:nvPicPr>
        <xdr:cNvPr id="406" name="Image 405" descr="Image 405"/>
        <xdr:cNvPicPr>
          <a:picLocks noChangeAspect="1"/>
        </xdr:cNvPicPr>
      </xdr:nvPicPr>
      <xdr:blipFill>
        <a:blip xmlns:r="http://schemas.openxmlformats.org/officeDocument/2006/relationships" r:embed="rId405">
          <a:extLst/>
        </a:blip>
        <a:stretch>
          <a:fillRect/>
        </a:stretch>
      </xdr:blipFill>
      <xdr:spPr>
        <a:xfrm>
          <a:off x="1841500" y="723996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407</xdr:row>
      <xdr:rowOff>203200</xdr:rowOff>
    </xdr:from>
    <xdr:to>
      <xdr:col>1</xdr:col>
      <xdr:colOff>1371600</xdr:colOff>
      <xdr:row>407</xdr:row>
      <xdr:rowOff>1600200</xdr:rowOff>
    </xdr:to>
    <xdr:pic>
      <xdr:nvPicPr>
        <xdr:cNvPr id="407" name="Image 406" descr="Image 406"/>
        <xdr:cNvPicPr>
          <a:picLocks noChangeAspect="1"/>
        </xdr:cNvPicPr>
      </xdr:nvPicPr>
      <xdr:blipFill>
        <a:blip xmlns:r="http://schemas.openxmlformats.org/officeDocument/2006/relationships" r:embed="rId406">
          <a:extLst/>
        </a:blip>
        <a:stretch>
          <a:fillRect/>
        </a:stretch>
      </xdr:blipFill>
      <xdr:spPr>
        <a:xfrm>
          <a:off x="1841500" y="725787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408</xdr:row>
      <xdr:rowOff>203200</xdr:rowOff>
    </xdr:from>
    <xdr:to>
      <xdr:col>1</xdr:col>
      <xdr:colOff>1371600</xdr:colOff>
      <xdr:row>408</xdr:row>
      <xdr:rowOff>1600200</xdr:rowOff>
    </xdr:to>
    <xdr:pic>
      <xdr:nvPicPr>
        <xdr:cNvPr id="408" name="Image 407" descr="Image 407"/>
        <xdr:cNvPicPr>
          <a:picLocks noChangeAspect="1"/>
        </xdr:cNvPicPr>
      </xdr:nvPicPr>
      <xdr:blipFill>
        <a:blip xmlns:r="http://schemas.openxmlformats.org/officeDocument/2006/relationships" r:embed="rId407">
          <a:extLst/>
        </a:blip>
        <a:stretch>
          <a:fillRect/>
        </a:stretch>
      </xdr:blipFill>
      <xdr:spPr>
        <a:xfrm>
          <a:off x="1841500" y="727577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409</xdr:row>
      <xdr:rowOff>203200</xdr:rowOff>
    </xdr:from>
    <xdr:to>
      <xdr:col>1</xdr:col>
      <xdr:colOff>1371600</xdr:colOff>
      <xdr:row>409</xdr:row>
      <xdr:rowOff>1600200</xdr:rowOff>
    </xdr:to>
    <xdr:pic>
      <xdr:nvPicPr>
        <xdr:cNvPr id="409" name="Image 408" descr="Image 408"/>
        <xdr:cNvPicPr>
          <a:picLocks noChangeAspect="1"/>
        </xdr:cNvPicPr>
      </xdr:nvPicPr>
      <xdr:blipFill>
        <a:blip xmlns:r="http://schemas.openxmlformats.org/officeDocument/2006/relationships" r:embed="rId408">
          <a:extLst/>
        </a:blip>
        <a:stretch>
          <a:fillRect/>
        </a:stretch>
      </xdr:blipFill>
      <xdr:spPr>
        <a:xfrm>
          <a:off x="1841500" y="729368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410</xdr:row>
      <xdr:rowOff>203200</xdr:rowOff>
    </xdr:from>
    <xdr:to>
      <xdr:col>1</xdr:col>
      <xdr:colOff>1371600</xdr:colOff>
      <xdr:row>410</xdr:row>
      <xdr:rowOff>1600200</xdr:rowOff>
    </xdr:to>
    <xdr:pic>
      <xdr:nvPicPr>
        <xdr:cNvPr id="410" name="Image 409" descr="Image 409"/>
        <xdr:cNvPicPr>
          <a:picLocks noChangeAspect="1"/>
        </xdr:cNvPicPr>
      </xdr:nvPicPr>
      <xdr:blipFill>
        <a:blip xmlns:r="http://schemas.openxmlformats.org/officeDocument/2006/relationships" r:embed="rId409">
          <a:extLst/>
        </a:blip>
        <a:stretch>
          <a:fillRect/>
        </a:stretch>
      </xdr:blipFill>
      <xdr:spPr>
        <a:xfrm>
          <a:off x="1841500" y="731159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411</xdr:row>
      <xdr:rowOff>203200</xdr:rowOff>
    </xdr:from>
    <xdr:to>
      <xdr:col>1</xdr:col>
      <xdr:colOff>1371600</xdr:colOff>
      <xdr:row>411</xdr:row>
      <xdr:rowOff>1600200</xdr:rowOff>
    </xdr:to>
    <xdr:pic>
      <xdr:nvPicPr>
        <xdr:cNvPr id="411" name="Image 410" descr="Image 410"/>
        <xdr:cNvPicPr>
          <a:picLocks noChangeAspect="1"/>
        </xdr:cNvPicPr>
      </xdr:nvPicPr>
      <xdr:blipFill>
        <a:blip xmlns:r="http://schemas.openxmlformats.org/officeDocument/2006/relationships" r:embed="rId410">
          <a:extLst/>
        </a:blip>
        <a:stretch>
          <a:fillRect/>
        </a:stretch>
      </xdr:blipFill>
      <xdr:spPr>
        <a:xfrm>
          <a:off x="1841500" y="732950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412</xdr:row>
      <xdr:rowOff>203200</xdr:rowOff>
    </xdr:from>
    <xdr:to>
      <xdr:col>1</xdr:col>
      <xdr:colOff>1371600</xdr:colOff>
      <xdr:row>412</xdr:row>
      <xdr:rowOff>1600200</xdr:rowOff>
    </xdr:to>
    <xdr:pic>
      <xdr:nvPicPr>
        <xdr:cNvPr id="412" name="Image 411" descr="Image 411"/>
        <xdr:cNvPicPr>
          <a:picLocks noChangeAspect="1"/>
        </xdr:cNvPicPr>
      </xdr:nvPicPr>
      <xdr:blipFill>
        <a:blip xmlns:r="http://schemas.openxmlformats.org/officeDocument/2006/relationships" r:embed="rId411">
          <a:extLst/>
        </a:blip>
        <a:stretch>
          <a:fillRect/>
        </a:stretch>
      </xdr:blipFill>
      <xdr:spPr>
        <a:xfrm>
          <a:off x="1841500" y="734740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413</xdr:row>
      <xdr:rowOff>203200</xdr:rowOff>
    </xdr:from>
    <xdr:to>
      <xdr:col>1</xdr:col>
      <xdr:colOff>1371600</xdr:colOff>
      <xdr:row>413</xdr:row>
      <xdr:rowOff>1600200</xdr:rowOff>
    </xdr:to>
    <xdr:pic>
      <xdr:nvPicPr>
        <xdr:cNvPr id="413" name="Image 412" descr="Image 412"/>
        <xdr:cNvPicPr>
          <a:picLocks noChangeAspect="1"/>
        </xdr:cNvPicPr>
      </xdr:nvPicPr>
      <xdr:blipFill>
        <a:blip xmlns:r="http://schemas.openxmlformats.org/officeDocument/2006/relationships" r:embed="rId412">
          <a:extLst/>
        </a:blip>
        <a:stretch>
          <a:fillRect/>
        </a:stretch>
      </xdr:blipFill>
      <xdr:spPr>
        <a:xfrm>
          <a:off x="1841500" y="736531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414</xdr:row>
      <xdr:rowOff>203200</xdr:rowOff>
    </xdr:from>
    <xdr:to>
      <xdr:col>1</xdr:col>
      <xdr:colOff>1371600</xdr:colOff>
      <xdr:row>414</xdr:row>
      <xdr:rowOff>1600200</xdr:rowOff>
    </xdr:to>
    <xdr:pic>
      <xdr:nvPicPr>
        <xdr:cNvPr id="414" name="Image 413" descr="Image 413"/>
        <xdr:cNvPicPr>
          <a:picLocks noChangeAspect="1"/>
        </xdr:cNvPicPr>
      </xdr:nvPicPr>
      <xdr:blipFill>
        <a:blip xmlns:r="http://schemas.openxmlformats.org/officeDocument/2006/relationships" r:embed="rId413">
          <a:extLst/>
        </a:blip>
        <a:stretch>
          <a:fillRect/>
        </a:stretch>
      </xdr:blipFill>
      <xdr:spPr>
        <a:xfrm>
          <a:off x="1841500" y="738322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415</xdr:row>
      <xdr:rowOff>203200</xdr:rowOff>
    </xdr:from>
    <xdr:to>
      <xdr:col>1</xdr:col>
      <xdr:colOff>1371600</xdr:colOff>
      <xdr:row>415</xdr:row>
      <xdr:rowOff>1600200</xdr:rowOff>
    </xdr:to>
    <xdr:pic>
      <xdr:nvPicPr>
        <xdr:cNvPr id="415" name="Image 414" descr="Image 414"/>
        <xdr:cNvPicPr>
          <a:picLocks noChangeAspect="1"/>
        </xdr:cNvPicPr>
      </xdr:nvPicPr>
      <xdr:blipFill>
        <a:blip xmlns:r="http://schemas.openxmlformats.org/officeDocument/2006/relationships" r:embed="rId414">
          <a:extLst/>
        </a:blip>
        <a:stretch>
          <a:fillRect/>
        </a:stretch>
      </xdr:blipFill>
      <xdr:spPr>
        <a:xfrm>
          <a:off x="1841500" y="740112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416</xdr:row>
      <xdr:rowOff>203200</xdr:rowOff>
    </xdr:from>
    <xdr:to>
      <xdr:col>1</xdr:col>
      <xdr:colOff>1371600</xdr:colOff>
      <xdr:row>416</xdr:row>
      <xdr:rowOff>1600200</xdr:rowOff>
    </xdr:to>
    <xdr:pic>
      <xdr:nvPicPr>
        <xdr:cNvPr id="416" name="Image 415" descr="Image 415"/>
        <xdr:cNvPicPr>
          <a:picLocks noChangeAspect="1"/>
        </xdr:cNvPicPr>
      </xdr:nvPicPr>
      <xdr:blipFill>
        <a:blip xmlns:r="http://schemas.openxmlformats.org/officeDocument/2006/relationships" r:embed="rId415">
          <a:extLst/>
        </a:blip>
        <a:stretch>
          <a:fillRect/>
        </a:stretch>
      </xdr:blipFill>
      <xdr:spPr>
        <a:xfrm>
          <a:off x="1841500" y="741903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417</xdr:row>
      <xdr:rowOff>203200</xdr:rowOff>
    </xdr:from>
    <xdr:to>
      <xdr:col>1</xdr:col>
      <xdr:colOff>1371600</xdr:colOff>
      <xdr:row>417</xdr:row>
      <xdr:rowOff>1600200</xdr:rowOff>
    </xdr:to>
    <xdr:pic>
      <xdr:nvPicPr>
        <xdr:cNvPr id="417" name="Image 416" descr="Image 416"/>
        <xdr:cNvPicPr>
          <a:picLocks noChangeAspect="1"/>
        </xdr:cNvPicPr>
      </xdr:nvPicPr>
      <xdr:blipFill>
        <a:blip xmlns:r="http://schemas.openxmlformats.org/officeDocument/2006/relationships" r:embed="rId416">
          <a:extLst/>
        </a:blip>
        <a:stretch>
          <a:fillRect/>
        </a:stretch>
      </xdr:blipFill>
      <xdr:spPr>
        <a:xfrm>
          <a:off x="1841500" y="743694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418</xdr:row>
      <xdr:rowOff>203200</xdr:rowOff>
    </xdr:from>
    <xdr:to>
      <xdr:col>1</xdr:col>
      <xdr:colOff>1371600</xdr:colOff>
      <xdr:row>418</xdr:row>
      <xdr:rowOff>1600200</xdr:rowOff>
    </xdr:to>
    <xdr:pic>
      <xdr:nvPicPr>
        <xdr:cNvPr id="418" name="Image 417" descr="Image 417"/>
        <xdr:cNvPicPr>
          <a:picLocks noChangeAspect="1"/>
        </xdr:cNvPicPr>
      </xdr:nvPicPr>
      <xdr:blipFill>
        <a:blip xmlns:r="http://schemas.openxmlformats.org/officeDocument/2006/relationships" r:embed="rId417">
          <a:extLst/>
        </a:blip>
        <a:stretch>
          <a:fillRect/>
        </a:stretch>
      </xdr:blipFill>
      <xdr:spPr>
        <a:xfrm>
          <a:off x="1841500" y="745484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419</xdr:row>
      <xdr:rowOff>203200</xdr:rowOff>
    </xdr:from>
    <xdr:to>
      <xdr:col>1</xdr:col>
      <xdr:colOff>1371600</xdr:colOff>
      <xdr:row>419</xdr:row>
      <xdr:rowOff>1600200</xdr:rowOff>
    </xdr:to>
    <xdr:pic>
      <xdr:nvPicPr>
        <xdr:cNvPr id="419" name="Image 418" descr="Image 418"/>
        <xdr:cNvPicPr>
          <a:picLocks noChangeAspect="1"/>
        </xdr:cNvPicPr>
      </xdr:nvPicPr>
      <xdr:blipFill>
        <a:blip xmlns:r="http://schemas.openxmlformats.org/officeDocument/2006/relationships" r:embed="rId418">
          <a:extLst/>
        </a:blip>
        <a:stretch>
          <a:fillRect/>
        </a:stretch>
      </xdr:blipFill>
      <xdr:spPr>
        <a:xfrm>
          <a:off x="1841500" y="747275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420</xdr:row>
      <xdr:rowOff>203200</xdr:rowOff>
    </xdr:from>
    <xdr:to>
      <xdr:col>1</xdr:col>
      <xdr:colOff>1371600</xdr:colOff>
      <xdr:row>420</xdr:row>
      <xdr:rowOff>1600200</xdr:rowOff>
    </xdr:to>
    <xdr:pic>
      <xdr:nvPicPr>
        <xdr:cNvPr id="420" name="Image 419" descr="Image 419"/>
        <xdr:cNvPicPr>
          <a:picLocks noChangeAspect="1"/>
        </xdr:cNvPicPr>
      </xdr:nvPicPr>
      <xdr:blipFill>
        <a:blip xmlns:r="http://schemas.openxmlformats.org/officeDocument/2006/relationships" r:embed="rId419">
          <a:extLst/>
        </a:blip>
        <a:stretch>
          <a:fillRect/>
        </a:stretch>
      </xdr:blipFill>
      <xdr:spPr>
        <a:xfrm>
          <a:off x="1841500" y="749066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421</xdr:row>
      <xdr:rowOff>203200</xdr:rowOff>
    </xdr:from>
    <xdr:to>
      <xdr:col>1</xdr:col>
      <xdr:colOff>1371600</xdr:colOff>
      <xdr:row>421</xdr:row>
      <xdr:rowOff>1600200</xdr:rowOff>
    </xdr:to>
    <xdr:pic>
      <xdr:nvPicPr>
        <xdr:cNvPr id="421" name="Image 420" descr="Image 420"/>
        <xdr:cNvPicPr>
          <a:picLocks noChangeAspect="1"/>
        </xdr:cNvPicPr>
      </xdr:nvPicPr>
      <xdr:blipFill>
        <a:blip xmlns:r="http://schemas.openxmlformats.org/officeDocument/2006/relationships" r:embed="rId420">
          <a:extLst/>
        </a:blip>
        <a:stretch>
          <a:fillRect/>
        </a:stretch>
      </xdr:blipFill>
      <xdr:spPr>
        <a:xfrm>
          <a:off x="1841500" y="750857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422</xdr:row>
      <xdr:rowOff>203200</xdr:rowOff>
    </xdr:from>
    <xdr:to>
      <xdr:col>1</xdr:col>
      <xdr:colOff>1371600</xdr:colOff>
      <xdr:row>422</xdr:row>
      <xdr:rowOff>1600200</xdr:rowOff>
    </xdr:to>
    <xdr:pic>
      <xdr:nvPicPr>
        <xdr:cNvPr id="422" name="Image 421" descr="Image 421"/>
        <xdr:cNvPicPr>
          <a:picLocks noChangeAspect="1"/>
        </xdr:cNvPicPr>
      </xdr:nvPicPr>
      <xdr:blipFill>
        <a:blip xmlns:r="http://schemas.openxmlformats.org/officeDocument/2006/relationships" r:embed="rId421">
          <a:extLst/>
        </a:blip>
        <a:stretch>
          <a:fillRect/>
        </a:stretch>
      </xdr:blipFill>
      <xdr:spPr>
        <a:xfrm>
          <a:off x="1841500" y="752647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423</xdr:row>
      <xdr:rowOff>203200</xdr:rowOff>
    </xdr:from>
    <xdr:to>
      <xdr:col>1</xdr:col>
      <xdr:colOff>1371600</xdr:colOff>
      <xdr:row>423</xdr:row>
      <xdr:rowOff>1600200</xdr:rowOff>
    </xdr:to>
    <xdr:pic>
      <xdr:nvPicPr>
        <xdr:cNvPr id="423" name="Image 422" descr="Image 422"/>
        <xdr:cNvPicPr>
          <a:picLocks noChangeAspect="1"/>
        </xdr:cNvPicPr>
      </xdr:nvPicPr>
      <xdr:blipFill>
        <a:blip xmlns:r="http://schemas.openxmlformats.org/officeDocument/2006/relationships" r:embed="rId422">
          <a:extLst/>
        </a:blip>
        <a:stretch>
          <a:fillRect/>
        </a:stretch>
      </xdr:blipFill>
      <xdr:spPr>
        <a:xfrm>
          <a:off x="1841500" y="754438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424</xdr:row>
      <xdr:rowOff>203200</xdr:rowOff>
    </xdr:from>
    <xdr:to>
      <xdr:col>1</xdr:col>
      <xdr:colOff>1371600</xdr:colOff>
      <xdr:row>424</xdr:row>
      <xdr:rowOff>1600200</xdr:rowOff>
    </xdr:to>
    <xdr:pic>
      <xdr:nvPicPr>
        <xdr:cNvPr id="424" name="Image 423" descr="Image 423"/>
        <xdr:cNvPicPr>
          <a:picLocks noChangeAspect="1"/>
        </xdr:cNvPicPr>
      </xdr:nvPicPr>
      <xdr:blipFill>
        <a:blip xmlns:r="http://schemas.openxmlformats.org/officeDocument/2006/relationships" r:embed="rId423">
          <a:extLst/>
        </a:blip>
        <a:stretch>
          <a:fillRect/>
        </a:stretch>
      </xdr:blipFill>
      <xdr:spPr>
        <a:xfrm>
          <a:off x="1841500" y="756229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425</xdr:row>
      <xdr:rowOff>203200</xdr:rowOff>
    </xdr:from>
    <xdr:to>
      <xdr:col>1</xdr:col>
      <xdr:colOff>1371600</xdr:colOff>
      <xdr:row>425</xdr:row>
      <xdr:rowOff>1600200</xdr:rowOff>
    </xdr:to>
    <xdr:pic>
      <xdr:nvPicPr>
        <xdr:cNvPr id="425" name="Image 424" descr="Image 424"/>
        <xdr:cNvPicPr>
          <a:picLocks noChangeAspect="1"/>
        </xdr:cNvPicPr>
      </xdr:nvPicPr>
      <xdr:blipFill>
        <a:blip xmlns:r="http://schemas.openxmlformats.org/officeDocument/2006/relationships" r:embed="rId424">
          <a:extLst/>
        </a:blip>
        <a:stretch>
          <a:fillRect/>
        </a:stretch>
      </xdr:blipFill>
      <xdr:spPr>
        <a:xfrm>
          <a:off x="1841500" y="758019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426</xdr:row>
      <xdr:rowOff>203200</xdr:rowOff>
    </xdr:from>
    <xdr:to>
      <xdr:col>1</xdr:col>
      <xdr:colOff>1371600</xdr:colOff>
      <xdr:row>426</xdr:row>
      <xdr:rowOff>1600200</xdr:rowOff>
    </xdr:to>
    <xdr:pic>
      <xdr:nvPicPr>
        <xdr:cNvPr id="426" name="Image 425" descr="Image 425"/>
        <xdr:cNvPicPr>
          <a:picLocks noChangeAspect="1"/>
        </xdr:cNvPicPr>
      </xdr:nvPicPr>
      <xdr:blipFill>
        <a:blip xmlns:r="http://schemas.openxmlformats.org/officeDocument/2006/relationships" r:embed="rId425">
          <a:extLst/>
        </a:blip>
        <a:stretch>
          <a:fillRect/>
        </a:stretch>
      </xdr:blipFill>
      <xdr:spPr>
        <a:xfrm>
          <a:off x="1841500" y="759810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427</xdr:row>
      <xdr:rowOff>203200</xdr:rowOff>
    </xdr:from>
    <xdr:to>
      <xdr:col>1</xdr:col>
      <xdr:colOff>1371600</xdr:colOff>
      <xdr:row>427</xdr:row>
      <xdr:rowOff>1600200</xdr:rowOff>
    </xdr:to>
    <xdr:pic>
      <xdr:nvPicPr>
        <xdr:cNvPr id="427" name="Image 426" descr="Image 426"/>
        <xdr:cNvPicPr>
          <a:picLocks noChangeAspect="1"/>
        </xdr:cNvPicPr>
      </xdr:nvPicPr>
      <xdr:blipFill>
        <a:blip xmlns:r="http://schemas.openxmlformats.org/officeDocument/2006/relationships" r:embed="rId426">
          <a:extLst/>
        </a:blip>
        <a:stretch>
          <a:fillRect/>
        </a:stretch>
      </xdr:blipFill>
      <xdr:spPr>
        <a:xfrm>
          <a:off x="1841500" y="761601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428</xdr:row>
      <xdr:rowOff>203200</xdr:rowOff>
    </xdr:from>
    <xdr:to>
      <xdr:col>1</xdr:col>
      <xdr:colOff>1371600</xdr:colOff>
      <xdr:row>428</xdr:row>
      <xdr:rowOff>1600200</xdr:rowOff>
    </xdr:to>
    <xdr:pic>
      <xdr:nvPicPr>
        <xdr:cNvPr id="428" name="Image 427" descr="Image 427"/>
        <xdr:cNvPicPr>
          <a:picLocks noChangeAspect="1"/>
        </xdr:cNvPicPr>
      </xdr:nvPicPr>
      <xdr:blipFill>
        <a:blip xmlns:r="http://schemas.openxmlformats.org/officeDocument/2006/relationships" r:embed="rId427">
          <a:extLst/>
        </a:blip>
        <a:stretch>
          <a:fillRect/>
        </a:stretch>
      </xdr:blipFill>
      <xdr:spPr>
        <a:xfrm>
          <a:off x="1841500" y="763391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429</xdr:row>
      <xdr:rowOff>203200</xdr:rowOff>
    </xdr:from>
    <xdr:to>
      <xdr:col>1</xdr:col>
      <xdr:colOff>1371600</xdr:colOff>
      <xdr:row>429</xdr:row>
      <xdr:rowOff>1600200</xdr:rowOff>
    </xdr:to>
    <xdr:pic>
      <xdr:nvPicPr>
        <xdr:cNvPr id="429" name="Image 428" descr="Image 428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1841500" y="765182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430</xdr:row>
      <xdr:rowOff>203200</xdr:rowOff>
    </xdr:from>
    <xdr:to>
      <xdr:col>1</xdr:col>
      <xdr:colOff>1371600</xdr:colOff>
      <xdr:row>430</xdr:row>
      <xdr:rowOff>1600200</xdr:rowOff>
    </xdr:to>
    <xdr:pic>
      <xdr:nvPicPr>
        <xdr:cNvPr id="430" name="Image 429" descr="Image 429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841500" y="766973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431</xdr:row>
      <xdr:rowOff>203200</xdr:rowOff>
    </xdr:from>
    <xdr:to>
      <xdr:col>1</xdr:col>
      <xdr:colOff>1371600</xdr:colOff>
      <xdr:row>431</xdr:row>
      <xdr:rowOff>1600200</xdr:rowOff>
    </xdr:to>
    <xdr:pic>
      <xdr:nvPicPr>
        <xdr:cNvPr id="431" name="Image 430" descr="Image 430"/>
        <xdr:cNvPicPr>
          <a:picLocks noChangeAspect="1"/>
        </xdr:cNvPicPr>
      </xdr:nvPicPr>
      <xdr:blipFill>
        <a:blip xmlns:r="http://schemas.openxmlformats.org/officeDocument/2006/relationships" r:embed="rId430">
          <a:extLst/>
        </a:blip>
        <a:stretch>
          <a:fillRect/>
        </a:stretch>
      </xdr:blipFill>
      <xdr:spPr>
        <a:xfrm>
          <a:off x="1841500" y="768764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432</xdr:row>
      <xdr:rowOff>203200</xdr:rowOff>
    </xdr:from>
    <xdr:to>
      <xdr:col>1</xdr:col>
      <xdr:colOff>1371600</xdr:colOff>
      <xdr:row>432</xdr:row>
      <xdr:rowOff>1600200</xdr:rowOff>
    </xdr:to>
    <xdr:pic>
      <xdr:nvPicPr>
        <xdr:cNvPr id="432" name="Image 431" descr="Image 431"/>
        <xdr:cNvPicPr>
          <a:picLocks noChangeAspect="1"/>
        </xdr:cNvPicPr>
      </xdr:nvPicPr>
      <xdr:blipFill>
        <a:blip xmlns:r="http://schemas.openxmlformats.org/officeDocument/2006/relationships" r:embed="rId431">
          <a:extLst/>
        </a:blip>
        <a:stretch>
          <a:fillRect/>
        </a:stretch>
      </xdr:blipFill>
      <xdr:spPr>
        <a:xfrm>
          <a:off x="1841500" y="770554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433</xdr:row>
      <xdr:rowOff>203200</xdr:rowOff>
    </xdr:from>
    <xdr:to>
      <xdr:col>1</xdr:col>
      <xdr:colOff>1371600</xdr:colOff>
      <xdr:row>433</xdr:row>
      <xdr:rowOff>1600200</xdr:rowOff>
    </xdr:to>
    <xdr:pic>
      <xdr:nvPicPr>
        <xdr:cNvPr id="433" name="Image 432" descr="Image 432"/>
        <xdr:cNvPicPr>
          <a:picLocks noChangeAspect="1"/>
        </xdr:cNvPicPr>
      </xdr:nvPicPr>
      <xdr:blipFill>
        <a:blip xmlns:r="http://schemas.openxmlformats.org/officeDocument/2006/relationships" r:embed="rId432">
          <a:extLst/>
        </a:blip>
        <a:stretch>
          <a:fillRect/>
        </a:stretch>
      </xdr:blipFill>
      <xdr:spPr>
        <a:xfrm>
          <a:off x="1841500" y="772345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434</xdr:row>
      <xdr:rowOff>203200</xdr:rowOff>
    </xdr:from>
    <xdr:to>
      <xdr:col>1</xdr:col>
      <xdr:colOff>1371600</xdr:colOff>
      <xdr:row>434</xdr:row>
      <xdr:rowOff>1600200</xdr:rowOff>
    </xdr:to>
    <xdr:pic>
      <xdr:nvPicPr>
        <xdr:cNvPr id="434" name="Image 433" descr="Image 433"/>
        <xdr:cNvPicPr>
          <a:picLocks noChangeAspect="1"/>
        </xdr:cNvPicPr>
      </xdr:nvPicPr>
      <xdr:blipFill>
        <a:blip xmlns:r="http://schemas.openxmlformats.org/officeDocument/2006/relationships" r:embed="rId433">
          <a:extLst/>
        </a:blip>
        <a:stretch>
          <a:fillRect/>
        </a:stretch>
      </xdr:blipFill>
      <xdr:spPr>
        <a:xfrm>
          <a:off x="1841500" y="774136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435</xdr:row>
      <xdr:rowOff>203200</xdr:rowOff>
    </xdr:from>
    <xdr:to>
      <xdr:col>1</xdr:col>
      <xdr:colOff>1371600</xdr:colOff>
      <xdr:row>435</xdr:row>
      <xdr:rowOff>1600200</xdr:rowOff>
    </xdr:to>
    <xdr:pic>
      <xdr:nvPicPr>
        <xdr:cNvPr id="435" name="Image 434" descr="Image 434"/>
        <xdr:cNvPicPr>
          <a:picLocks noChangeAspect="1"/>
        </xdr:cNvPicPr>
      </xdr:nvPicPr>
      <xdr:blipFill>
        <a:blip xmlns:r="http://schemas.openxmlformats.org/officeDocument/2006/relationships" r:embed="rId434">
          <a:extLst/>
        </a:blip>
        <a:stretch>
          <a:fillRect/>
        </a:stretch>
      </xdr:blipFill>
      <xdr:spPr>
        <a:xfrm>
          <a:off x="1841500" y="775926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436</xdr:row>
      <xdr:rowOff>203200</xdr:rowOff>
    </xdr:from>
    <xdr:to>
      <xdr:col>1</xdr:col>
      <xdr:colOff>1371600</xdr:colOff>
      <xdr:row>436</xdr:row>
      <xdr:rowOff>1600200</xdr:rowOff>
    </xdr:to>
    <xdr:pic>
      <xdr:nvPicPr>
        <xdr:cNvPr id="436" name="Image 435" descr="Image 435"/>
        <xdr:cNvPicPr>
          <a:picLocks noChangeAspect="1"/>
        </xdr:cNvPicPr>
      </xdr:nvPicPr>
      <xdr:blipFill>
        <a:blip xmlns:r="http://schemas.openxmlformats.org/officeDocument/2006/relationships" r:embed="rId435">
          <a:extLst/>
        </a:blip>
        <a:stretch>
          <a:fillRect/>
        </a:stretch>
      </xdr:blipFill>
      <xdr:spPr>
        <a:xfrm>
          <a:off x="1841500" y="777717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437</xdr:row>
      <xdr:rowOff>203200</xdr:rowOff>
    </xdr:from>
    <xdr:to>
      <xdr:col>1</xdr:col>
      <xdr:colOff>1371600</xdr:colOff>
      <xdr:row>437</xdr:row>
      <xdr:rowOff>1600200</xdr:rowOff>
    </xdr:to>
    <xdr:pic>
      <xdr:nvPicPr>
        <xdr:cNvPr id="437" name="Image 436" descr="Image 436"/>
        <xdr:cNvPicPr>
          <a:picLocks noChangeAspect="1"/>
        </xdr:cNvPicPr>
      </xdr:nvPicPr>
      <xdr:blipFill>
        <a:blip xmlns:r="http://schemas.openxmlformats.org/officeDocument/2006/relationships" r:embed="rId436">
          <a:extLst/>
        </a:blip>
        <a:stretch>
          <a:fillRect/>
        </a:stretch>
      </xdr:blipFill>
      <xdr:spPr>
        <a:xfrm>
          <a:off x="1841500" y="779508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438</xdr:row>
      <xdr:rowOff>203200</xdr:rowOff>
    </xdr:from>
    <xdr:to>
      <xdr:col>1</xdr:col>
      <xdr:colOff>1371600</xdr:colOff>
      <xdr:row>438</xdr:row>
      <xdr:rowOff>1600200</xdr:rowOff>
    </xdr:to>
    <xdr:pic>
      <xdr:nvPicPr>
        <xdr:cNvPr id="438" name="Image 437" descr="Image 437"/>
        <xdr:cNvPicPr>
          <a:picLocks noChangeAspect="1"/>
        </xdr:cNvPicPr>
      </xdr:nvPicPr>
      <xdr:blipFill>
        <a:blip xmlns:r="http://schemas.openxmlformats.org/officeDocument/2006/relationships" r:embed="rId437">
          <a:extLst/>
        </a:blip>
        <a:stretch>
          <a:fillRect/>
        </a:stretch>
      </xdr:blipFill>
      <xdr:spPr>
        <a:xfrm>
          <a:off x="1841500" y="781298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439</xdr:row>
      <xdr:rowOff>203200</xdr:rowOff>
    </xdr:from>
    <xdr:to>
      <xdr:col>1</xdr:col>
      <xdr:colOff>1371600</xdr:colOff>
      <xdr:row>439</xdr:row>
      <xdr:rowOff>1600200</xdr:rowOff>
    </xdr:to>
    <xdr:pic>
      <xdr:nvPicPr>
        <xdr:cNvPr id="439" name="Image 438" descr="Image 438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841500" y="783089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440</xdr:row>
      <xdr:rowOff>203200</xdr:rowOff>
    </xdr:from>
    <xdr:to>
      <xdr:col>1</xdr:col>
      <xdr:colOff>1371600</xdr:colOff>
      <xdr:row>440</xdr:row>
      <xdr:rowOff>1600200</xdr:rowOff>
    </xdr:to>
    <xdr:pic>
      <xdr:nvPicPr>
        <xdr:cNvPr id="440" name="Image 439" descr="Image 439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841500" y="784880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441</xdr:row>
      <xdr:rowOff>203200</xdr:rowOff>
    </xdr:from>
    <xdr:to>
      <xdr:col>1</xdr:col>
      <xdr:colOff>1371600</xdr:colOff>
      <xdr:row>441</xdr:row>
      <xdr:rowOff>1600200</xdr:rowOff>
    </xdr:to>
    <xdr:pic>
      <xdr:nvPicPr>
        <xdr:cNvPr id="441" name="Image 440" descr="Image 440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841500" y="786671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442</xdr:row>
      <xdr:rowOff>203200</xdr:rowOff>
    </xdr:from>
    <xdr:to>
      <xdr:col>1</xdr:col>
      <xdr:colOff>1371600</xdr:colOff>
      <xdr:row>442</xdr:row>
      <xdr:rowOff>1600200</xdr:rowOff>
    </xdr:to>
    <xdr:pic>
      <xdr:nvPicPr>
        <xdr:cNvPr id="442" name="Image 441" descr="Image 441"/>
        <xdr:cNvPicPr>
          <a:picLocks noChangeAspect="1"/>
        </xdr:cNvPicPr>
      </xdr:nvPicPr>
      <xdr:blipFill>
        <a:blip xmlns:r="http://schemas.openxmlformats.org/officeDocument/2006/relationships" r:embed="rId441">
          <a:extLst/>
        </a:blip>
        <a:stretch>
          <a:fillRect/>
        </a:stretch>
      </xdr:blipFill>
      <xdr:spPr>
        <a:xfrm>
          <a:off x="1841500" y="788461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443</xdr:row>
      <xdr:rowOff>203200</xdr:rowOff>
    </xdr:from>
    <xdr:to>
      <xdr:col>1</xdr:col>
      <xdr:colOff>1371600</xdr:colOff>
      <xdr:row>443</xdr:row>
      <xdr:rowOff>1600200</xdr:rowOff>
    </xdr:to>
    <xdr:pic>
      <xdr:nvPicPr>
        <xdr:cNvPr id="443" name="Image 442" descr="Image 442"/>
        <xdr:cNvPicPr>
          <a:picLocks noChangeAspect="1"/>
        </xdr:cNvPicPr>
      </xdr:nvPicPr>
      <xdr:blipFill>
        <a:blip xmlns:r="http://schemas.openxmlformats.org/officeDocument/2006/relationships" r:embed="rId442">
          <a:extLst/>
        </a:blip>
        <a:stretch>
          <a:fillRect/>
        </a:stretch>
      </xdr:blipFill>
      <xdr:spPr>
        <a:xfrm>
          <a:off x="1841500" y="790252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444</xdr:row>
      <xdr:rowOff>203200</xdr:rowOff>
    </xdr:from>
    <xdr:to>
      <xdr:col>1</xdr:col>
      <xdr:colOff>1371600</xdr:colOff>
      <xdr:row>444</xdr:row>
      <xdr:rowOff>1600200</xdr:rowOff>
    </xdr:to>
    <xdr:pic>
      <xdr:nvPicPr>
        <xdr:cNvPr id="444" name="Image 443" descr="Image 443"/>
        <xdr:cNvPicPr>
          <a:picLocks noChangeAspect="1"/>
        </xdr:cNvPicPr>
      </xdr:nvPicPr>
      <xdr:blipFill>
        <a:blip xmlns:r="http://schemas.openxmlformats.org/officeDocument/2006/relationships" r:embed="rId443">
          <a:extLst/>
        </a:blip>
        <a:stretch>
          <a:fillRect/>
        </a:stretch>
      </xdr:blipFill>
      <xdr:spPr>
        <a:xfrm>
          <a:off x="1841500" y="792043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445</xdr:row>
      <xdr:rowOff>203200</xdr:rowOff>
    </xdr:from>
    <xdr:to>
      <xdr:col>1</xdr:col>
      <xdr:colOff>1371600</xdr:colOff>
      <xdr:row>445</xdr:row>
      <xdr:rowOff>1600200</xdr:rowOff>
    </xdr:to>
    <xdr:pic>
      <xdr:nvPicPr>
        <xdr:cNvPr id="445" name="Image 444" descr="Image 444"/>
        <xdr:cNvPicPr>
          <a:picLocks noChangeAspect="1"/>
        </xdr:cNvPicPr>
      </xdr:nvPicPr>
      <xdr:blipFill>
        <a:blip xmlns:r="http://schemas.openxmlformats.org/officeDocument/2006/relationships" r:embed="rId444">
          <a:extLst/>
        </a:blip>
        <a:stretch>
          <a:fillRect/>
        </a:stretch>
      </xdr:blipFill>
      <xdr:spPr>
        <a:xfrm>
          <a:off x="1841500" y="793833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446</xdr:row>
      <xdr:rowOff>203200</xdr:rowOff>
    </xdr:from>
    <xdr:to>
      <xdr:col>1</xdr:col>
      <xdr:colOff>1371600</xdr:colOff>
      <xdr:row>446</xdr:row>
      <xdr:rowOff>1600200</xdr:rowOff>
    </xdr:to>
    <xdr:pic>
      <xdr:nvPicPr>
        <xdr:cNvPr id="446" name="Image 445" descr="Image 445"/>
        <xdr:cNvPicPr>
          <a:picLocks noChangeAspect="1"/>
        </xdr:cNvPicPr>
      </xdr:nvPicPr>
      <xdr:blipFill>
        <a:blip xmlns:r="http://schemas.openxmlformats.org/officeDocument/2006/relationships" r:embed="rId445">
          <a:extLst/>
        </a:blip>
        <a:stretch>
          <a:fillRect/>
        </a:stretch>
      </xdr:blipFill>
      <xdr:spPr>
        <a:xfrm>
          <a:off x="1841500" y="795624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447</xdr:row>
      <xdr:rowOff>203200</xdr:rowOff>
    </xdr:from>
    <xdr:to>
      <xdr:col>1</xdr:col>
      <xdr:colOff>1371600</xdr:colOff>
      <xdr:row>447</xdr:row>
      <xdr:rowOff>1600200</xdr:rowOff>
    </xdr:to>
    <xdr:pic>
      <xdr:nvPicPr>
        <xdr:cNvPr id="447" name="Image 446" descr="Image 446"/>
        <xdr:cNvPicPr>
          <a:picLocks noChangeAspect="1"/>
        </xdr:cNvPicPr>
      </xdr:nvPicPr>
      <xdr:blipFill>
        <a:blip xmlns:r="http://schemas.openxmlformats.org/officeDocument/2006/relationships" r:embed="rId446">
          <a:extLst/>
        </a:blip>
        <a:stretch>
          <a:fillRect/>
        </a:stretch>
      </xdr:blipFill>
      <xdr:spPr>
        <a:xfrm>
          <a:off x="1841500" y="797415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448</xdr:row>
      <xdr:rowOff>203200</xdr:rowOff>
    </xdr:from>
    <xdr:to>
      <xdr:col>1</xdr:col>
      <xdr:colOff>1371600</xdr:colOff>
      <xdr:row>448</xdr:row>
      <xdr:rowOff>1600200</xdr:rowOff>
    </xdr:to>
    <xdr:pic>
      <xdr:nvPicPr>
        <xdr:cNvPr id="448" name="Image 447" descr="Image 447"/>
        <xdr:cNvPicPr>
          <a:picLocks noChangeAspect="1"/>
        </xdr:cNvPicPr>
      </xdr:nvPicPr>
      <xdr:blipFill>
        <a:blip xmlns:r="http://schemas.openxmlformats.org/officeDocument/2006/relationships" r:embed="rId447">
          <a:extLst/>
        </a:blip>
        <a:stretch>
          <a:fillRect/>
        </a:stretch>
      </xdr:blipFill>
      <xdr:spPr>
        <a:xfrm>
          <a:off x="1841500" y="799205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449</xdr:row>
      <xdr:rowOff>203200</xdr:rowOff>
    </xdr:from>
    <xdr:to>
      <xdr:col>1</xdr:col>
      <xdr:colOff>1371600</xdr:colOff>
      <xdr:row>449</xdr:row>
      <xdr:rowOff>1600200</xdr:rowOff>
    </xdr:to>
    <xdr:pic>
      <xdr:nvPicPr>
        <xdr:cNvPr id="449" name="Image 448" descr="Image 448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841500" y="800996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450</xdr:row>
      <xdr:rowOff>203200</xdr:rowOff>
    </xdr:from>
    <xdr:to>
      <xdr:col>1</xdr:col>
      <xdr:colOff>1371600</xdr:colOff>
      <xdr:row>450</xdr:row>
      <xdr:rowOff>1600200</xdr:rowOff>
    </xdr:to>
    <xdr:pic>
      <xdr:nvPicPr>
        <xdr:cNvPr id="450" name="Image 449" descr="Image 449"/>
        <xdr:cNvPicPr>
          <a:picLocks noChangeAspect="1"/>
        </xdr:cNvPicPr>
      </xdr:nvPicPr>
      <xdr:blipFill>
        <a:blip xmlns:r="http://schemas.openxmlformats.org/officeDocument/2006/relationships" r:embed="rId449">
          <a:extLst/>
        </a:blip>
        <a:stretch>
          <a:fillRect/>
        </a:stretch>
      </xdr:blipFill>
      <xdr:spPr>
        <a:xfrm>
          <a:off x="1841500" y="802787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451</xdr:row>
      <xdr:rowOff>203200</xdr:rowOff>
    </xdr:from>
    <xdr:to>
      <xdr:col>1</xdr:col>
      <xdr:colOff>1371600</xdr:colOff>
      <xdr:row>451</xdr:row>
      <xdr:rowOff>1600200</xdr:rowOff>
    </xdr:to>
    <xdr:pic>
      <xdr:nvPicPr>
        <xdr:cNvPr id="451" name="Image 450" descr="Image 450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1841500" y="804578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452</xdr:row>
      <xdr:rowOff>203200</xdr:rowOff>
    </xdr:from>
    <xdr:to>
      <xdr:col>1</xdr:col>
      <xdr:colOff>1371600</xdr:colOff>
      <xdr:row>452</xdr:row>
      <xdr:rowOff>1600200</xdr:rowOff>
    </xdr:to>
    <xdr:pic>
      <xdr:nvPicPr>
        <xdr:cNvPr id="452" name="Image 451" descr="Image 451"/>
        <xdr:cNvPicPr>
          <a:picLocks noChangeAspect="1"/>
        </xdr:cNvPicPr>
      </xdr:nvPicPr>
      <xdr:blipFill>
        <a:blip xmlns:r="http://schemas.openxmlformats.org/officeDocument/2006/relationships" r:embed="rId451">
          <a:extLst/>
        </a:blip>
        <a:stretch>
          <a:fillRect/>
        </a:stretch>
      </xdr:blipFill>
      <xdr:spPr>
        <a:xfrm>
          <a:off x="1841500" y="806368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453</xdr:row>
      <xdr:rowOff>203200</xdr:rowOff>
    </xdr:from>
    <xdr:to>
      <xdr:col>1</xdr:col>
      <xdr:colOff>1371600</xdr:colOff>
      <xdr:row>453</xdr:row>
      <xdr:rowOff>1600200</xdr:rowOff>
    </xdr:to>
    <xdr:pic>
      <xdr:nvPicPr>
        <xdr:cNvPr id="453" name="Image 452" descr="Image 452"/>
        <xdr:cNvPicPr>
          <a:picLocks noChangeAspect="1"/>
        </xdr:cNvPicPr>
      </xdr:nvPicPr>
      <xdr:blipFill>
        <a:blip xmlns:r="http://schemas.openxmlformats.org/officeDocument/2006/relationships" r:embed="rId452">
          <a:extLst/>
        </a:blip>
        <a:stretch>
          <a:fillRect/>
        </a:stretch>
      </xdr:blipFill>
      <xdr:spPr>
        <a:xfrm>
          <a:off x="1841500" y="808159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454</xdr:row>
      <xdr:rowOff>203200</xdr:rowOff>
    </xdr:from>
    <xdr:to>
      <xdr:col>1</xdr:col>
      <xdr:colOff>1371600</xdr:colOff>
      <xdr:row>454</xdr:row>
      <xdr:rowOff>1600200</xdr:rowOff>
    </xdr:to>
    <xdr:pic>
      <xdr:nvPicPr>
        <xdr:cNvPr id="454" name="Image 453" descr="Image 453"/>
        <xdr:cNvPicPr>
          <a:picLocks noChangeAspect="1"/>
        </xdr:cNvPicPr>
      </xdr:nvPicPr>
      <xdr:blipFill>
        <a:blip xmlns:r="http://schemas.openxmlformats.org/officeDocument/2006/relationships" r:embed="rId453">
          <a:extLst/>
        </a:blip>
        <a:stretch>
          <a:fillRect/>
        </a:stretch>
      </xdr:blipFill>
      <xdr:spPr>
        <a:xfrm>
          <a:off x="1841500" y="809950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455</xdr:row>
      <xdr:rowOff>203200</xdr:rowOff>
    </xdr:from>
    <xdr:to>
      <xdr:col>1</xdr:col>
      <xdr:colOff>1371600</xdr:colOff>
      <xdr:row>455</xdr:row>
      <xdr:rowOff>1600200</xdr:rowOff>
    </xdr:to>
    <xdr:pic>
      <xdr:nvPicPr>
        <xdr:cNvPr id="455" name="Image 454" descr="Image 454"/>
        <xdr:cNvPicPr>
          <a:picLocks noChangeAspect="1"/>
        </xdr:cNvPicPr>
      </xdr:nvPicPr>
      <xdr:blipFill>
        <a:blip xmlns:r="http://schemas.openxmlformats.org/officeDocument/2006/relationships" r:embed="rId454">
          <a:extLst/>
        </a:blip>
        <a:stretch>
          <a:fillRect/>
        </a:stretch>
      </xdr:blipFill>
      <xdr:spPr>
        <a:xfrm>
          <a:off x="1841500" y="811740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456</xdr:row>
      <xdr:rowOff>203200</xdr:rowOff>
    </xdr:from>
    <xdr:to>
      <xdr:col>1</xdr:col>
      <xdr:colOff>1371600</xdr:colOff>
      <xdr:row>456</xdr:row>
      <xdr:rowOff>1600200</xdr:rowOff>
    </xdr:to>
    <xdr:pic>
      <xdr:nvPicPr>
        <xdr:cNvPr id="456" name="Image 455" descr="Image 455"/>
        <xdr:cNvPicPr>
          <a:picLocks noChangeAspect="1"/>
        </xdr:cNvPicPr>
      </xdr:nvPicPr>
      <xdr:blipFill>
        <a:blip xmlns:r="http://schemas.openxmlformats.org/officeDocument/2006/relationships" r:embed="rId455">
          <a:extLst/>
        </a:blip>
        <a:stretch>
          <a:fillRect/>
        </a:stretch>
      </xdr:blipFill>
      <xdr:spPr>
        <a:xfrm>
          <a:off x="1841500" y="813531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457</xdr:row>
      <xdr:rowOff>203200</xdr:rowOff>
    </xdr:from>
    <xdr:to>
      <xdr:col>1</xdr:col>
      <xdr:colOff>1371600</xdr:colOff>
      <xdr:row>457</xdr:row>
      <xdr:rowOff>1600200</xdr:rowOff>
    </xdr:to>
    <xdr:pic>
      <xdr:nvPicPr>
        <xdr:cNvPr id="457" name="Image 456" descr="Image 456"/>
        <xdr:cNvPicPr>
          <a:picLocks noChangeAspect="1"/>
        </xdr:cNvPicPr>
      </xdr:nvPicPr>
      <xdr:blipFill>
        <a:blip xmlns:r="http://schemas.openxmlformats.org/officeDocument/2006/relationships" r:embed="rId456">
          <a:extLst/>
        </a:blip>
        <a:stretch>
          <a:fillRect/>
        </a:stretch>
      </xdr:blipFill>
      <xdr:spPr>
        <a:xfrm>
          <a:off x="1841500" y="815322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458</xdr:row>
      <xdr:rowOff>203200</xdr:rowOff>
    </xdr:from>
    <xdr:to>
      <xdr:col>1</xdr:col>
      <xdr:colOff>1371600</xdr:colOff>
      <xdr:row>458</xdr:row>
      <xdr:rowOff>1600200</xdr:rowOff>
    </xdr:to>
    <xdr:pic>
      <xdr:nvPicPr>
        <xdr:cNvPr id="458" name="Image 457" descr="Image 457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1841500" y="817112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459</xdr:row>
      <xdr:rowOff>203200</xdr:rowOff>
    </xdr:from>
    <xdr:to>
      <xdr:col>1</xdr:col>
      <xdr:colOff>1371600</xdr:colOff>
      <xdr:row>459</xdr:row>
      <xdr:rowOff>1600200</xdr:rowOff>
    </xdr:to>
    <xdr:pic>
      <xdr:nvPicPr>
        <xdr:cNvPr id="459" name="Image 458" descr="Image 458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841500" y="818903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460</xdr:row>
      <xdr:rowOff>203200</xdr:rowOff>
    </xdr:from>
    <xdr:to>
      <xdr:col>1</xdr:col>
      <xdr:colOff>1371600</xdr:colOff>
      <xdr:row>460</xdr:row>
      <xdr:rowOff>1600200</xdr:rowOff>
    </xdr:to>
    <xdr:pic>
      <xdr:nvPicPr>
        <xdr:cNvPr id="460" name="Image 459" descr="Image 459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841500" y="820694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461</xdr:row>
      <xdr:rowOff>203200</xdr:rowOff>
    </xdr:from>
    <xdr:to>
      <xdr:col>1</xdr:col>
      <xdr:colOff>1371600</xdr:colOff>
      <xdr:row>461</xdr:row>
      <xdr:rowOff>1600200</xdr:rowOff>
    </xdr:to>
    <xdr:pic>
      <xdr:nvPicPr>
        <xdr:cNvPr id="461" name="Image 460" descr="Image 460"/>
        <xdr:cNvPicPr>
          <a:picLocks noChangeAspect="1"/>
        </xdr:cNvPicPr>
      </xdr:nvPicPr>
      <xdr:blipFill>
        <a:blip xmlns:r="http://schemas.openxmlformats.org/officeDocument/2006/relationships" r:embed="rId460">
          <a:extLst/>
        </a:blip>
        <a:stretch>
          <a:fillRect/>
        </a:stretch>
      </xdr:blipFill>
      <xdr:spPr>
        <a:xfrm>
          <a:off x="1841500" y="822485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462</xdr:row>
      <xdr:rowOff>203200</xdr:rowOff>
    </xdr:from>
    <xdr:to>
      <xdr:col>1</xdr:col>
      <xdr:colOff>1371600</xdr:colOff>
      <xdr:row>462</xdr:row>
      <xdr:rowOff>1600200</xdr:rowOff>
    </xdr:to>
    <xdr:pic>
      <xdr:nvPicPr>
        <xdr:cNvPr id="462" name="Image 461" descr="Image 461"/>
        <xdr:cNvPicPr>
          <a:picLocks noChangeAspect="1"/>
        </xdr:cNvPicPr>
      </xdr:nvPicPr>
      <xdr:blipFill>
        <a:blip xmlns:r="http://schemas.openxmlformats.org/officeDocument/2006/relationships" r:embed="rId461">
          <a:extLst/>
        </a:blip>
        <a:stretch>
          <a:fillRect/>
        </a:stretch>
      </xdr:blipFill>
      <xdr:spPr>
        <a:xfrm>
          <a:off x="1841500" y="824275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463</xdr:row>
      <xdr:rowOff>203200</xdr:rowOff>
    </xdr:from>
    <xdr:to>
      <xdr:col>1</xdr:col>
      <xdr:colOff>1371600</xdr:colOff>
      <xdr:row>463</xdr:row>
      <xdr:rowOff>1600200</xdr:rowOff>
    </xdr:to>
    <xdr:pic>
      <xdr:nvPicPr>
        <xdr:cNvPr id="463" name="Image 462" descr="Image 462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841500" y="826066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464</xdr:row>
      <xdr:rowOff>203200</xdr:rowOff>
    </xdr:from>
    <xdr:to>
      <xdr:col>1</xdr:col>
      <xdr:colOff>1371600</xdr:colOff>
      <xdr:row>464</xdr:row>
      <xdr:rowOff>1600200</xdr:rowOff>
    </xdr:to>
    <xdr:pic>
      <xdr:nvPicPr>
        <xdr:cNvPr id="464" name="Image 463" descr="Image 463"/>
        <xdr:cNvPicPr>
          <a:picLocks noChangeAspect="1"/>
        </xdr:cNvPicPr>
      </xdr:nvPicPr>
      <xdr:blipFill>
        <a:blip xmlns:r="http://schemas.openxmlformats.org/officeDocument/2006/relationships" r:embed="rId463">
          <a:extLst/>
        </a:blip>
        <a:stretch>
          <a:fillRect/>
        </a:stretch>
      </xdr:blipFill>
      <xdr:spPr>
        <a:xfrm>
          <a:off x="1841500" y="827857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465</xdr:row>
      <xdr:rowOff>203200</xdr:rowOff>
    </xdr:from>
    <xdr:to>
      <xdr:col>1</xdr:col>
      <xdr:colOff>1371600</xdr:colOff>
      <xdr:row>465</xdr:row>
      <xdr:rowOff>1600200</xdr:rowOff>
    </xdr:to>
    <xdr:pic>
      <xdr:nvPicPr>
        <xdr:cNvPr id="465" name="Image 464" descr="Image 464"/>
        <xdr:cNvPicPr>
          <a:picLocks noChangeAspect="1"/>
        </xdr:cNvPicPr>
      </xdr:nvPicPr>
      <xdr:blipFill>
        <a:blip xmlns:r="http://schemas.openxmlformats.org/officeDocument/2006/relationships" r:embed="rId464">
          <a:extLst/>
        </a:blip>
        <a:stretch>
          <a:fillRect/>
        </a:stretch>
      </xdr:blipFill>
      <xdr:spPr>
        <a:xfrm>
          <a:off x="1841500" y="829647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466</xdr:row>
      <xdr:rowOff>203200</xdr:rowOff>
    </xdr:from>
    <xdr:to>
      <xdr:col>1</xdr:col>
      <xdr:colOff>1371600</xdr:colOff>
      <xdr:row>466</xdr:row>
      <xdr:rowOff>1600200</xdr:rowOff>
    </xdr:to>
    <xdr:pic>
      <xdr:nvPicPr>
        <xdr:cNvPr id="466" name="Image 465" descr="Image 465"/>
        <xdr:cNvPicPr>
          <a:picLocks noChangeAspect="1"/>
        </xdr:cNvPicPr>
      </xdr:nvPicPr>
      <xdr:blipFill>
        <a:blip xmlns:r="http://schemas.openxmlformats.org/officeDocument/2006/relationships" r:embed="rId465">
          <a:extLst/>
        </a:blip>
        <a:stretch>
          <a:fillRect/>
        </a:stretch>
      </xdr:blipFill>
      <xdr:spPr>
        <a:xfrm>
          <a:off x="1841500" y="831438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467</xdr:row>
      <xdr:rowOff>203200</xdr:rowOff>
    </xdr:from>
    <xdr:to>
      <xdr:col>1</xdr:col>
      <xdr:colOff>1371600</xdr:colOff>
      <xdr:row>467</xdr:row>
      <xdr:rowOff>1600200</xdr:rowOff>
    </xdr:to>
    <xdr:pic>
      <xdr:nvPicPr>
        <xdr:cNvPr id="467" name="Image 466" descr="Image 466"/>
        <xdr:cNvPicPr>
          <a:picLocks noChangeAspect="1"/>
        </xdr:cNvPicPr>
      </xdr:nvPicPr>
      <xdr:blipFill>
        <a:blip xmlns:r="http://schemas.openxmlformats.org/officeDocument/2006/relationships" r:embed="rId466">
          <a:extLst/>
        </a:blip>
        <a:stretch>
          <a:fillRect/>
        </a:stretch>
      </xdr:blipFill>
      <xdr:spPr>
        <a:xfrm>
          <a:off x="1841500" y="833229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468</xdr:row>
      <xdr:rowOff>203200</xdr:rowOff>
    </xdr:from>
    <xdr:to>
      <xdr:col>1</xdr:col>
      <xdr:colOff>1371600</xdr:colOff>
      <xdr:row>468</xdr:row>
      <xdr:rowOff>1600200</xdr:rowOff>
    </xdr:to>
    <xdr:pic>
      <xdr:nvPicPr>
        <xdr:cNvPr id="468" name="Image 467" descr="Image 467"/>
        <xdr:cNvPicPr>
          <a:picLocks noChangeAspect="1"/>
        </xdr:cNvPicPr>
      </xdr:nvPicPr>
      <xdr:blipFill>
        <a:blip xmlns:r="http://schemas.openxmlformats.org/officeDocument/2006/relationships" r:embed="rId467">
          <a:extLst/>
        </a:blip>
        <a:stretch>
          <a:fillRect/>
        </a:stretch>
      </xdr:blipFill>
      <xdr:spPr>
        <a:xfrm>
          <a:off x="1841500" y="835019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469</xdr:row>
      <xdr:rowOff>203200</xdr:rowOff>
    </xdr:from>
    <xdr:to>
      <xdr:col>1</xdr:col>
      <xdr:colOff>1371600</xdr:colOff>
      <xdr:row>469</xdr:row>
      <xdr:rowOff>1600200</xdr:rowOff>
    </xdr:to>
    <xdr:pic>
      <xdr:nvPicPr>
        <xdr:cNvPr id="469" name="Image 468" descr="Image 468"/>
        <xdr:cNvPicPr>
          <a:picLocks noChangeAspect="1"/>
        </xdr:cNvPicPr>
      </xdr:nvPicPr>
      <xdr:blipFill>
        <a:blip xmlns:r="http://schemas.openxmlformats.org/officeDocument/2006/relationships" r:embed="rId468">
          <a:extLst/>
        </a:blip>
        <a:stretch>
          <a:fillRect/>
        </a:stretch>
      </xdr:blipFill>
      <xdr:spPr>
        <a:xfrm>
          <a:off x="1841500" y="836810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470</xdr:row>
      <xdr:rowOff>203200</xdr:rowOff>
    </xdr:from>
    <xdr:to>
      <xdr:col>1</xdr:col>
      <xdr:colOff>1371600</xdr:colOff>
      <xdr:row>470</xdr:row>
      <xdr:rowOff>1600200</xdr:rowOff>
    </xdr:to>
    <xdr:pic>
      <xdr:nvPicPr>
        <xdr:cNvPr id="470" name="Image 469" descr="Image 469"/>
        <xdr:cNvPicPr>
          <a:picLocks noChangeAspect="1"/>
        </xdr:cNvPicPr>
      </xdr:nvPicPr>
      <xdr:blipFill>
        <a:blip xmlns:r="http://schemas.openxmlformats.org/officeDocument/2006/relationships" r:embed="rId469">
          <a:extLst/>
        </a:blip>
        <a:stretch>
          <a:fillRect/>
        </a:stretch>
      </xdr:blipFill>
      <xdr:spPr>
        <a:xfrm>
          <a:off x="1841500" y="838601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471</xdr:row>
      <xdr:rowOff>203200</xdr:rowOff>
    </xdr:from>
    <xdr:to>
      <xdr:col>1</xdr:col>
      <xdr:colOff>1371600</xdr:colOff>
      <xdr:row>471</xdr:row>
      <xdr:rowOff>1600200</xdr:rowOff>
    </xdr:to>
    <xdr:pic>
      <xdr:nvPicPr>
        <xdr:cNvPr id="471" name="Image 470" descr="Image 470"/>
        <xdr:cNvPicPr>
          <a:picLocks noChangeAspect="1"/>
        </xdr:cNvPicPr>
      </xdr:nvPicPr>
      <xdr:blipFill>
        <a:blip xmlns:r="http://schemas.openxmlformats.org/officeDocument/2006/relationships" r:embed="rId470">
          <a:extLst/>
        </a:blip>
        <a:stretch>
          <a:fillRect/>
        </a:stretch>
      </xdr:blipFill>
      <xdr:spPr>
        <a:xfrm>
          <a:off x="1841500" y="840392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472</xdr:row>
      <xdr:rowOff>203200</xdr:rowOff>
    </xdr:from>
    <xdr:to>
      <xdr:col>1</xdr:col>
      <xdr:colOff>1371600</xdr:colOff>
      <xdr:row>472</xdr:row>
      <xdr:rowOff>1600200</xdr:rowOff>
    </xdr:to>
    <xdr:pic>
      <xdr:nvPicPr>
        <xdr:cNvPr id="472" name="Image 471" descr="Image 471"/>
        <xdr:cNvPicPr>
          <a:picLocks noChangeAspect="1"/>
        </xdr:cNvPicPr>
      </xdr:nvPicPr>
      <xdr:blipFill>
        <a:blip xmlns:r="http://schemas.openxmlformats.org/officeDocument/2006/relationships" r:embed="rId471">
          <a:extLst/>
        </a:blip>
        <a:stretch>
          <a:fillRect/>
        </a:stretch>
      </xdr:blipFill>
      <xdr:spPr>
        <a:xfrm>
          <a:off x="1841500" y="842182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473</xdr:row>
      <xdr:rowOff>203200</xdr:rowOff>
    </xdr:from>
    <xdr:to>
      <xdr:col>1</xdr:col>
      <xdr:colOff>1371600</xdr:colOff>
      <xdr:row>473</xdr:row>
      <xdr:rowOff>1600200</xdr:rowOff>
    </xdr:to>
    <xdr:pic>
      <xdr:nvPicPr>
        <xdr:cNvPr id="473" name="Image 472" descr="Image 472"/>
        <xdr:cNvPicPr>
          <a:picLocks noChangeAspect="1"/>
        </xdr:cNvPicPr>
      </xdr:nvPicPr>
      <xdr:blipFill>
        <a:blip xmlns:r="http://schemas.openxmlformats.org/officeDocument/2006/relationships" r:embed="rId472">
          <a:extLst/>
        </a:blip>
        <a:stretch>
          <a:fillRect/>
        </a:stretch>
      </xdr:blipFill>
      <xdr:spPr>
        <a:xfrm>
          <a:off x="1841500" y="843973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474</xdr:row>
      <xdr:rowOff>203200</xdr:rowOff>
    </xdr:from>
    <xdr:to>
      <xdr:col>1</xdr:col>
      <xdr:colOff>1371600</xdr:colOff>
      <xdr:row>474</xdr:row>
      <xdr:rowOff>1600200</xdr:rowOff>
    </xdr:to>
    <xdr:pic>
      <xdr:nvPicPr>
        <xdr:cNvPr id="474" name="Image 473" descr="Image 473"/>
        <xdr:cNvPicPr>
          <a:picLocks noChangeAspect="1"/>
        </xdr:cNvPicPr>
      </xdr:nvPicPr>
      <xdr:blipFill>
        <a:blip xmlns:r="http://schemas.openxmlformats.org/officeDocument/2006/relationships" r:embed="rId473">
          <a:extLst/>
        </a:blip>
        <a:stretch>
          <a:fillRect/>
        </a:stretch>
      </xdr:blipFill>
      <xdr:spPr>
        <a:xfrm>
          <a:off x="1841500" y="845764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475</xdr:row>
      <xdr:rowOff>203200</xdr:rowOff>
    </xdr:from>
    <xdr:to>
      <xdr:col>1</xdr:col>
      <xdr:colOff>1371600</xdr:colOff>
      <xdr:row>475</xdr:row>
      <xdr:rowOff>1600200</xdr:rowOff>
    </xdr:to>
    <xdr:pic>
      <xdr:nvPicPr>
        <xdr:cNvPr id="475" name="Image 474" descr="Image 474"/>
        <xdr:cNvPicPr>
          <a:picLocks noChangeAspect="1"/>
        </xdr:cNvPicPr>
      </xdr:nvPicPr>
      <xdr:blipFill>
        <a:blip xmlns:r="http://schemas.openxmlformats.org/officeDocument/2006/relationships" r:embed="rId474">
          <a:extLst/>
        </a:blip>
        <a:stretch>
          <a:fillRect/>
        </a:stretch>
      </xdr:blipFill>
      <xdr:spPr>
        <a:xfrm>
          <a:off x="1841500" y="847554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476</xdr:row>
      <xdr:rowOff>203200</xdr:rowOff>
    </xdr:from>
    <xdr:to>
      <xdr:col>1</xdr:col>
      <xdr:colOff>1371600</xdr:colOff>
      <xdr:row>476</xdr:row>
      <xdr:rowOff>1600200</xdr:rowOff>
    </xdr:to>
    <xdr:pic>
      <xdr:nvPicPr>
        <xdr:cNvPr id="476" name="Image 475" descr="Image 475"/>
        <xdr:cNvPicPr>
          <a:picLocks noChangeAspect="1"/>
        </xdr:cNvPicPr>
      </xdr:nvPicPr>
      <xdr:blipFill>
        <a:blip xmlns:r="http://schemas.openxmlformats.org/officeDocument/2006/relationships" r:embed="rId475">
          <a:extLst/>
        </a:blip>
        <a:stretch>
          <a:fillRect/>
        </a:stretch>
      </xdr:blipFill>
      <xdr:spPr>
        <a:xfrm>
          <a:off x="1841500" y="849345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477</xdr:row>
      <xdr:rowOff>203200</xdr:rowOff>
    </xdr:from>
    <xdr:to>
      <xdr:col>1</xdr:col>
      <xdr:colOff>1371600</xdr:colOff>
      <xdr:row>477</xdr:row>
      <xdr:rowOff>1600200</xdr:rowOff>
    </xdr:to>
    <xdr:pic>
      <xdr:nvPicPr>
        <xdr:cNvPr id="477" name="Image 476" descr="Image 476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841500" y="851136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478</xdr:row>
      <xdr:rowOff>203200</xdr:rowOff>
    </xdr:from>
    <xdr:to>
      <xdr:col>1</xdr:col>
      <xdr:colOff>1371600</xdr:colOff>
      <xdr:row>478</xdr:row>
      <xdr:rowOff>1600200</xdr:rowOff>
    </xdr:to>
    <xdr:pic>
      <xdr:nvPicPr>
        <xdr:cNvPr id="478" name="Image 477" descr="Image 477"/>
        <xdr:cNvPicPr>
          <a:picLocks noChangeAspect="1"/>
        </xdr:cNvPicPr>
      </xdr:nvPicPr>
      <xdr:blipFill>
        <a:blip xmlns:r="http://schemas.openxmlformats.org/officeDocument/2006/relationships" r:embed="rId477">
          <a:extLst/>
        </a:blip>
        <a:stretch>
          <a:fillRect/>
        </a:stretch>
      </xdr:blipFill>
      <xdr:spPr>
        <a:xfrm>
          <a:off x="1841500" y="852926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479</xdr:row>
      <xdr:rowOff>203200</xdr:rowOff>
    </xdr:from>
    <xdr:to>
      <xdr:col>1</xdr:col>
      <xdr:colOff>1371600</xdr:colOff>
      <xdr:row>479</xdr:row>
      <xdr:rowOff>1600200</xdr:rowOff>
    </xdr:to>
    <xdr:pic>
      <xdr:nvPicPr>
        <xdr:cNvPr id="479" name="Image 478" descr="Image 478"/>
        <xdr:cNvPicPr>
          <a:picLocks noChangeAspect="1"/>
        </xdr:cNvPicPr>
      </xdr:nvPicPr>
      <xdr:blipFill>
        <a:blip xmlns:r="http://schemas.openxmlformats.org/officeDocument/2006/relationships" r:embed="rId478">
          <a:extLst/>
        </a:blip>
        <a:stretch>
          <a:fillRect/>
        </a:stretch>
      </xdr:blipFill>
      <xdr:spPr>
        <a:xfrm>
          <a:off x="1841500" y="854717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480</xdr:row>
      <xdr:rowOff>203200</xdr:rowOff>
    </xdr:from>
    <xdr:to>
      <xdr:col>1</xdr:col>
      <xdr:colOff>1371600</xdr:colOff>
      <xdr:row>480</xdr:row>
      <xdr:rowOff>1600200</xdr:rowOff>
    </xdr:to>
    <xdr:pic>
      <xdr:nvPicPr>
        <xdr:cNvPr id="480" name="Image 479" descr="Image 479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841500" y="856508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481</xdr:row>
      <xdr:rowOff>203200</xdr:rowOff>
    </xdr:from>
    <xdr:to>
      <xdr:col>1</xdr:col>
      <xdr:colOff>1371600</xdr:colOff>
      <xdr:row>481</xdr:row>
      <xdr:rowOff>1600200</xdr:rowOff>
    </xdr:to>
    <xdr:pic>
      <xdr:nvPicPr>
        <xdr:cNvPr id="481" name="Image 480" descr="Image 480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841500" y="858299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482</xdr:row>
      <xdr:rowOff>203200</xdr:rowOff>
    </xdr:from>
    <xdr:to>
      <xdr:col>1</xdr:col>
      <xdr:colOff>1371600</xdr:colOff>
      <xdr:row>482</xdr:row>
      <xdr:rowOff>1600200</xdr:rowOff>
    </xdr:to>
    <xdr:pic>
      <xdr:nvPicPr>
        <xdr:cNvPr id="482" name="Image 481" descr="Image 481"/>
        <xdr:cNvPicPr>
          <a:picLocks noChangeAspect="1"/>
        </xdr:cNvPicPr>
      </xdr:nvPicPr>
      <xdr:blipFill>
        <a:blip xmlns:r="http://schemas.openxmlformats.org/officeDocument/2006/relationships" r:embed="rId481">
          <a:extLst/>
        </a:blip>
        <a:stretch>
          <a:fillRect/>
        </a:stretch>
      </xdr:blipFill>
      <xdr:spPr>
        <a:xfrm>
          <a:off x="1841500" y="860089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483</xdr:row>
      <xdr:rowOff>203200</xdr:rowOff>
    </xdr:from>
    <xdr:to>
      <xdr:col>1</xdr:col>
      <xdr:colOff>1371600</xdr:colOff>
      <xdr:row>483</xdr:row>
      <xdr:rowOff>1600200</xdr:rowOff>
    </xdr:to>
    <xdr:pic>
      <xdr:nvPicPr>
        <xdr:cNvPr id="483" name="Image 482" descr="Image 482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841500" y="861880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484</xdr:row>
      <xdr:rowOff>203200</xdr:rowOff>
    </xdr:from>
    <xdr:to>
      <xdr:col>1</xdr:col>
      <xdr:colOff>1371600</xdr:colOff>
      <xdr:row>484</xdr:row>
      <xdr:rowOff>1600200</xdr:rowOff>
    </xdr:to>
    <xdr:pic>
      <xdr:nvPicPr>
        <xdr:cNvPr id="484" name="Image 483" descr="Image 483"/>
        <xdr:cNvPicPr>
          <a:picLocks noChangeAspect="1"/>
        </xdr:cNvPicPr>
      </xdr:nvPicPr>
      <xdr:blipFill>
        <a:blip xmlns:r="http://schemas.openxmlformats.org/officeDocument/2006/relationships" r:embed="rId483">
          <a:extLst/>
        </a:blip>
        <a:stretch>
          <a:fillRect/>
        </a:stretch>
      </xdr:blipFill>
      <xdr:spPr>
        <a:xfrm>
          <a:off x="1841500" y="863671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485</xdr:row>
      <xdr:rowOff>203200</xdr:rowOff>
    </xdr:from>
    <xdr:to>
      <xdr:col>1</xdr:col>
      <xdr:colOff>1371600</xdr:colOff>
      <xdr:row>485</xdr:row>
      <xdr:rowOff>1600200</xdr:rowOff>
    </xdr:to>
    <xdr:pic>
      <xdr:nvPicPr>
        <xdr:cNvPr id="485" name="Image 484" descr="Image 484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841500" y="865461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486</xdr:row>
      <xdr:rowOff>203200</xdr:rowOff>
    </xdr:from>
    <xdr:to>
      <xdr:col>1</xdr:col>
      <xdr:colOff>1371600</xdr:colOff>
      <xdr:row>486</xdr:row>
      <xdr:rowOff>1600200</xdr:rowOff>
    </xdr:to>
    <xdr:pic>
      <xdr:nvPicPr>
        <xdr:cNvPr id="486" name="Image 485" descr="Image 485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841500" y="867252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487</xdr:row>
      <xdr:rowOff>203200</xdr:rowOff>
    </xdr:from>
    <xdr:to>
      <xdr:col>1</xdr:col>
      <xdr:colOff>1371600</xdr:colOff>
      <xdr:row>487</xdr:row>
      <xdr:rowOff>1600200</xdr:rowOff>
    </xdr:to>
    <xdr:pic>
      <xdr:nvPicPr>
        <xdr:cNvPr id="487" name="Image 486" descr="Image 486"/>
        <xdr:cNvPicPr>
          <a:picLocks noChangeAspect="1"/>
        </xdr:cNvPicPr>
      </xdr:nvPicPr>
      <xdr:blipFill>
        <a:blip xmlns:r="http://schemas.openxmlformats.org/officeDocument/2006/relationships" r:embed="rId486">
          <a:extLst/>
        </a:blip>
        <a:stretch>
          <a:fillRect/>
        </a:stretch>
      </xdr:blipFill>
      <xdr:spPr>
        <a:xfrm>
          <a:off x="1841500" y="869043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488</xdr:row>
      <xdr:rowOff>203200</xdr:rowOff>
    </xdr:from>
    <xdr:to>
      <xdr:col>1</xdr:col>
      <xdr:colOff>1371600</xdr:colOff>
      <xdr:row>488</xdr:row>
      <xdr:rowOff>1600200</xdr:rowOff>
    </xdr:to>
    <xdr:pic>
      <xdr:nvPicPr>
        <xdr:cNvPr id="488" name="Image 487" descr="Image 487"/>
        <xdr:cNvPicPr>
          <a:picLocks noChangeAspect="1"/>
        </xdr:cNvPicPr>
      </xdr:nvPicPr>
      <xdr:blipFill>
        <a:blip xmlns:r="http://schemas.openxmlformats.org/officeDocument/2006/relationships" r:embed="rId487">
          <a:extLst/>
        </a:blip>
        <a:stretch>
          <a:fillRect/>
        </a:stretch>
      </xdr:blipFill>
      <xdr:spPr>
        <a:xfrm>
          <a:off x="1841500" y="870833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489</xdr:row>
      <xdr:rowOff>203200</xdr:rowOff>
    </xdr:from>
    <xdr:to>
      <xdr:col>1</xdr:col>
      <xdr:colOff>1371600</xdr:colOff>
      <xdr:row>489</xdr:row>
      <xdr:rowOff>1600200</xdr:rowOff>
    </xdr:to>
    <xdr:pic>
      <xdr:nvPicPr>
        <xdr:cNvPr id="489" name="Image 488" descr="Image 488"/>
        <xdr:cNvPicPr>
          <a:picLocks noChangeAspect="1"/>
        </xdr:cNvPicPr>
      </xdr:nvPicPr>
      <xdr:blipFill>
        <a:blip xmlns:r="http://schemas.openxmlformats.org/officeDocument/2006/relationships" r:embed="rId488">
          <a:extLst/>
        </a:blip>
        <a:stretch>
          <a:fillRect/>
        </a:stretch>
      </xdr:blipFill>
      <xdr:spPr>
        <a:xfrm>
          <a:off x="1841500" y="872624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490</xdr:row>
      <xdr:rowOff>203200</xdr:rowOff>
    </xdr:from>
    <xdr:to>
      <xdr:col>1</xdr:col>
      <xdr:colOff>1371600</xdr:colOff>
      <xdr:row>490</xdr:row>
      <xdr:rowOff>1600200</xdr:rowOff>
    </xdr:to>
    <xdr:pic>
      <xdr:nvPicPr>
        <xdr:cNvPr id="490" name="Image 489" descr="Image 489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841500" y="874415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491</xdr:row>
      <xdr:rowOff>203200</xdr:rowOff>
    </xdr:from>
    <xdr:to>
      <xdr:col>1</xdr:col>
      <xdr:colOff>1371600</xdr:colOff>
      <xdr:row>491</xdr:row>
      <xdr:rowOff>1600200</xdr:rowOff>
    </xdr:to>
    <xdr:pic>
      <xdr:nvPicPr>
        <xdr:cNvPr id="491" name="Image 490" descr="Image 490"/>
        <xdr:cNvPicPr>
          <a:picLocks noChangeAspect="1"/>
        </xdr:cNvPicPr>
      </xdr:nvPicPr>
      <xdr:blipFill>
        <a:blip xmlns:r="http://schemas.openxmlformats.org/officeDocument/2006/relationships" r:embed="rId490">
          <a:extLst/>
        </a:blip>
        <a:stretch>
          <a:fillRect/>
        </a:stretch>
      </xdr:blipFill>
      <xdr:spPr>
        <a:xfrm>
          <a:off x="1841500" y="876206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492</xdr:row>
      <xdr:rowOff>203200</xdr:rowOff>
    </xdr:from>
    <xdr:to>
      <xdr:col>1</xdr:col>
      <xdr:colOff>1371600</xdr:colOff>
      <xdr:row>492</xdr:row>
      <xdr:rowOff>1600200</xdr:rowOff>
    </xdr:to>
    <xdr:pic>
      <xdr:nvPicPr>
        <xdr:cNvPr id="492" name="Image 491" descr="Image 491"/>
        <xdr:cNvPicPr>
          <a:picLocks noChangeAspect="1"/>
        </xdr:cNvPicPr>
      </xdr:nvPicPr>
      <xdr:blipFill>
        <a:blip xmlns:r="http://schemas.openxmlformats.org/officeDocument/2006/relationships" r:embed="rId491">
          <a:extLst/>
        </a:blip>
        <a:stretch>
          <a:fillRect/>
        </a:stretch>
      </xdr:blipFill>
      <xdr:spPr>
        <a:xfrm>
          <a:off x="1841500" y="877996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493</xdr:row>
      <xdr:rowOff>203200</xdr:rowOff>
    </xdr:from>
    <xdr:to>
      <xdr:col>1</xdr:col>
      <xdr:colOff>1371600</xdr:colOff>
      <xdr:row>493</xdr:row>
      <xdr:rowOff>1600200</xdr:rowOff>
    </xdr:to>
    <xdr:pic>
      <xdr:nvPicPr>
        <xdr:cNvPr id="493" name="Image 492" descr="Image 492"/>
        <xdr:cNvPicPr>
          <a:picLocks noChangeAspect="1"/>
        </xdr:cNvPicPr>
      </xdr:nvPicPr>
      <xdr:blipFill>
        <a:blip xmlns:r="http://schemas.openxmlformats.org/officeDocument/2006/relationships" r:embed="rId492">
          <a:extLst/>
        </a:blip>
        <a:stretch>
          <a:fillRect/>
        </a:stretch>
      </xdr:blipFill>
      <xdr:spPr>
        <a:xfrm>
          <a:off x="1841500" y="879787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494</xdr:row>
      <xdr:rowOff>203200</xdr:rowOff>
    </xdr:from>
    <xdr:to>
      <xdr:col>1</xdr:col>
      <xdr:colOff>1371600</xdr:colOff>
      <xdr:row>494</xdr:row>
      <xdr:rowOff>1600200</xdr:rowOff>
    </xdr:to>
    <xdr:pic>
      <xdr:nvPicPr>
        <xdr:cNvPr id="494" name="Image 493" descr="Image 493"/>
        <xdr:cNvPicPr>
          <a:picLocks noChangeAspect="1"/>
        </xdr:cNvPicPr>
      </xdr:nvPicPr>
      <xdr:blipFill>
        <a:blip xmlns:r="http://schemas.openxmlformats.org/officeDocument/2006/relationships" r:embed="rId493">
          <a:extLst/>
        </a:blip>
        <a:stretch>
          <a:fillRect/>
        </a:stretch>
      </xdr:blipFill>
      <xdr:spPr>
        <a:xfrm>
          <a:off x="1841500" y="881578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495</xdr:row>
      <xdr:rowOff>203200</xdr:rowOff>
    </xdr:from>
    <xdr:to>
      <xdr:col>1</xdr:col>
      <xdr:colOff>1371600</xdr:colOff>
      <xdr:row>495</xdr:row>
      <xdr:rowOff>1600200</xdr:rowOff>
    </xdr:to>
    <xdr:pic>
      <xdr:nvPicPr>
        <xdr:cNvPr id="495" name="Image 494" descr="Image 494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841500" y="883368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496</xdr:row>
      <xdr:rowOff>203200</xdr:rowOff>
    </xdr:from>
    <xdr:to>
      <xdr:col>1</xdr:col>
      <xdr:colOff>1371600</xdr:colOff>
      <xdr:row>496</xdr:row>
      <xdr:rowOff>1600200</xdr:rowOff>
    </xdr:to>
    <xdr:pic>
      <xdr:nvPicPr>
        <xdr:cNvPr id="496" name="Image 495" descr="Image 495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841500" y="885159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497</xdr:row>
      <xdr:rowOff>203200</xdr:rowOff>
    </xdr:from>
    <xdr:to>
      <xdr:col>1</xdr:col>
      <xdr:colOff>1371600</xdr:colOff>
      <xdr:row>497</xdr:row>
      <xdr:rowOff>1600200</xdr:rowOff>
    </xdr:to>
    <xdr:pic>
      <xdr:nvPicPr>
        <xdr:cNvPr id="497" name="Image 496" descr="Image 496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841500" y="886950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498</xdr:row>
      <xdr:rowOff>203200</xdr:rowOff>
    </xdr:from>
    <xdr:to>
      <xdr:col>1</xdr:col>
      <xdr:colOff>1371600</xdr:colOff>
      <xdr:row>498</xdr:row>
      <xdr:rowOff>1600200</xdr:rowOff>
    </xdr:to>
    <xdr:pic>
      <xdr:nvPicPr>
        <xdr:cNvPr id="498" name="Image 497" descr="Image 497"/>
        <xdr:cNvPicPr>
          <a:picLocks noChangeAspect="1"/>
        </xdr:cNvPicPr>
      </xdr:nvPicPr>
      <xdr:blipFill>
        <a:blip xmlns:r="http://schemas.openxmlformats.org/officeDocument/2006/relationships" r:embed="rId497">
          <a:extLst/>
        </a:blip>
        <a:stretch>
          <a:fillRect/>
        </a:stretch>
      </xdr:blipFill>
      <xdr:spPr>
        <a:xfrm>
          <a:off x="1841500" y="888740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499</xdr:row>
      <xdr:rowOff>203200</xdr:rowOff>
    </xdr:from>
    <xdr:to>
      <xdr:col>1</xdr:col>
      <xdr:colOff>1371600</xdr:colOff>
      <xdr:row>499</xdr:row>
      <xdr:rowOff>1600200</xdr:rowOff>
    </xdr:to>
    <xdr:pic>
      <xdr:nvPicPr>
        <xdr:cNvPr id="499" name="Image 498" descr="Image 498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841500" y="890531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500</xdr:row>
      <xdr:rowOff>203200</xdr:rowOff>
    </xdr:from>
    <xdr:to>
      <xdr:col>1</xdr:col>
      <xdr:colOff>1371600</xdr:colOff>
      <xdr:row>500</xdr:row>
      <xdr:rowOff>1600200</xdr:rowOff>
    </xdr:to>
    <xdr:pic>
      <xdr:nvPicPr>
        <xdr:cNvPr id="500" name="Image 499" descr="Image 499"/>
        <xdr:cNvPicPr>
          <a:picLocks noChangeAspect="1"/>
        </xdr:cNvPicPr>
      </xdr:nvPicPr>
      <xdr:blipFill>
        <a:blip xmlns:r="http://schemas.openxmlformats.org/officeDocument/2006/relationships" r:embed="rId499">
          <a:extLst/>
        </a:blip>
        <a:stretch>
          <a:fillRect/>
        </a:stretch>
      </xdr:blipFill>
      <xdr:spPr>
        <a:xfrm>
          <a:off x="1841500" y="892322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501</xdr:row>
      <xdr:rowOff>203200</xdr:rowOff>
    </xdr:from>
    <xdr:to>
      <xdr:col>1</xdr:col>
      <xdr:colOff>1371600</xdr:colOff>
      <xdr:row>501</xdr:row>
      <xdr:rowOff>1600200</xdr:rowOff>
    </xdr:to>
    <xdr:pic>
      <xdr:nvPicPr>
        <xdr:cNvPr id="501" name="Image 500" descr="Image 500"/>
        <xdr:cNvPicPr>
          <a:picLocks noChangeAspect="1"/>
        </xdr:cNvPicPr>
      </xdr:nvPicPr>
      <xdr:blipFill>
        <a:blip xmlns:r="http://schemas.openxmlformats.org/officeDocument/2006/relationships" r:embed="rId500">
          <a:extLst/>
        </a:blip>
        <a:stretch>
          <a:fillRect/>
        </a:stretch>
      </xdr:blipFill>
      <xdr:spPr>
        <a:xfrm>
          <a:off x="1841500" y="894113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502</xdr:row>
      <xdr:rowOff>203200</xdr:rowOff>
    </xdr:from>
    <xdr:to>
      <xdr:col>1</xdr:col>
      <xdr:colOff>1371600</xdr:colOff>
      <xdr:row>502</xdr:row>
      <xdr:rowOff>1600200</xdr:rowOff>
    </xdr:to>
    <xdr:pic>
      <xdr:nvPicPr>
        <xdr:cNvPr id="502" name="Image 501" descr="Image 501"/>
        <xdr:cNvPicPr>
          <a:picLocks noChangeAspect="1"/>
        </xdr:cNvPicPr>
      </xdr:nvPicPr>
      <xdr:blipFill>
        <a:blip xmlns:r="http://schemas.openxmlformats.org/officeDocument/2006/relationships" r:embed="rId501">
          <a:extLst/>
        </a:blip>
        <a:stretch>
          <a:fillRect/>
        </a:stretch>
      </xdr:blipFill>
      <xdr:spPr>
        <a:xfrm>
          <a:off x="1841500" y="895903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503</xdr:row>
      <xdr:rowOff>203200</xdr:rowOff>
    </xdr:from>
    <xdr:to>
      <xdr:col>1</xdr:col>
      <xdr:colOff>1371600</xdr:colOff>
      <xdr:row>503</xdr:row>
      <xdr:rowOff>1600200</xdr:rowOff>
    </xdr:to>
    <xdr:pic>
      <xdr:nvPicPr>
        <xdr:cNvPr id="503" name="Image 502" descr="Image 502"/>
        <xdr:cNvPicPr>
          <a:picLocks noChangeAspect="1"/>
        </xdr:cNvPicPr>
      </xdr:nvPicPr>
      <xdr:blipFill>
        <a:blip xmlns:r="http://schemas.openxmlformats.org/officeDocument/2006/relationships" r:embed="rId502">
          <a:extLst/>
        </a:blip>
        <a:stretch>
          <a:fillRect/>
        </a:stretch>
      </xdr:blipFill>
      <xdr:spPr>
        <a:xfrm>
          <a:off x="1841500" y="897694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504</xdr:row>
      <xdr:rowOff>203200</xdr:rowOff>
    </xdr:from>
    <xdr:to>
      <xdr:col>1</xdr:col>
      <xdr:colOff>1371600</xdr:colOff>
      <xdr:row>504</xdr:row>
      <xdr:rowOff>1600200</xdr:rowOff>
    </xdr:to>
    <xdr:pic>
      <xdr:nvPicPr>
        <xdr:cNvPr id="504" name="Image 503" descr="Image 503"/>
        <xdr:cNvPicPr>
          <a:picLocks noChangeAspect="1"/>
        </xdr:cNvPicPr>
      </xdr:nvPicPr>
      <xdr:blipFill>
        <a:blip xmlns:r="http://schemas.openxmlformats.org/officeDocument/2006/relationships" r:embed="rId503">
          <a:extLst/>
        </a:blip>
        <a:stretch>
          <a:fillRect/>
        </a:stretch>
      </xdr:blipFill>
      <xdr:spPr>
        <a:xfrm>
          <a:off x="1841500" y="899485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505</xdr:row>
      <xdr:rowOff>203200</xdr:rowOff>
    </xdr:from>
    <xdr:to>
      <xdr:col>1</xdr:col>
      <xdr:colOff>1371600</xdr:colOff>
      <xdr:row>505</xdr:row>
      <xdr:rowOff>1600200</xdr:rowOff>
    </xdr:to>
    <xdr:pic>
      <xdr:nvPicPr>
        <xdr:cNvPr id="505" name="Image 504" descr="Image 504"/>
        <xdr:cNvPicPr>
          <a:picLocks noChangeAspect="1"/>
        </xdr:cNvPicPr>
      </xdr:nvPicPr>
      <xdr:blipFill>
        <a:blip xmlns:r="http://schemas.openxmlformats.org/officeDocument/2006/relationships" r:embed="rId504">
          <a:extLst/>
        </a:blip>
        <a:stretch>
          <a:fillRect/>
        </a:stretch>
      </xdr:blipFill>
      <xdr:spPr>
        <a:xfrm>
          <a:off x="1841500" y="901275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506</xdr:row>
      <xdr:rowOff>203200</xdr:rowOff>
    </xdr:from>
    <xdr:to>
      <xdr:col>1</xdr:col>
      <xdr:colOff>1371600</xdr:colOff>
      <xdr:row>506</xdr:row>
      <xdr:rowOff>1600200</xdr:rowOff>
    </xdr:to>
    <xdr:pic>
      <xdr:nvPicPr>
        <xdr:cNvPr id="506" name="Image 505" descr="Image 505"/>
        <xdr:cNvPicPr>
          <a:picLocks noChangeAspect="1"/>
        </xdr:cNvPicPr>
      </xdr:nvPicPr>
      <xdr:blipFill>
        <a:blip xmlns:r="http://schemas.openxmlformats.org/officeDocument/2006/relationships" r:embed="rId505">
          <a:extLst/>
        </a:blip>
        <a:stretch>
          <a:fillRect/>
        </a:stretch>
      </xdr:blipFill>
      <xdr:spPr>
        <a:xfrm>
          <a:off x="1841500" y="903066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507</xdr:row>
      <xdr:rowOff>203200</xdr:rowOff>
    </xdr:from>
    <xdr:to>
      <xdr:col>1</xdr:col>
      <xdr:colOff>1371600</xdr:colOff>
      <xdr:row>507</xdr:row>
      <xdr:rowOff>1600200</xdr:rowOff>
    </xdr:to>
    <xdr:pic>
      <xdr:nvPicPr>
        <xdr:cNvPr id="507" name="Image 506" descr="Image 506"/>
        <xdr:cNvPicPr>
          <a:picLocks noChangeAspect="1"/>
        </xdr:cNvPicPr>
      </xdr:nvPicPr>
      <xdr:blipFill>
        <a:blip xmlns:r="http://schemas.openxmlformats.org/officeDocument/2006/relationships" r:embed="rId506">
          <a:extLst/>
        </a:blip>
        <a:stretch>
          <a:fillRect/>
        </a:stretch>
      </xdr:blipFill>
      <xdr:spPr>
        <a:xfrm>
          <a:off x="1841500" y="904857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508</xdr:row>
      <xdr:rowOff>203200</xdr:rowOff>
    </xdr:from>
    <xdr:to>
      <xdr:col>1</xdr:col>
      <xdr:colOff>1371600</xdr:colOff>
      <xdr:row>508</xdr:row>
      <xdr:rowOff>1600200</xdr:rowOff>
    </xdr:to>
    <xdr:pic>
      <xdr:nvPicPr>
        <xdr:cNvPr id="508" name="Image 507" descr="Image 507"/>
        <xdr:cNvPicPr>
          <a:picLocks noChangeAspect="1"/>
        </xdr:cNvPicPr>
      </xdr:nvPicPr>
      <xdr:blipFill>
        <a:blip xmlns:r="http://schemas.openxmlformats.org/officeDocument/2006/relationships" r:embed="rId507">
          <a:extLst/>
        </a:blip>
        <a:stretch>
          <a:fillRect/>
        </a:stretch>
      </xdr:blipFill>
      <xdr:spPr>
        <a:xfrm>
          <a:off x="1841500" y="906647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509</xdr:row>
      <xdr:rowOff>203200</xdr:rowOff>
    </xdr:from>
    <xdr:to>
      <xdr:col>1</xdr:col>
      <xdr:colOff>1371600</xdr:colOff>
      <xdr:row>509</xdr:row>
      <xdr:rowOff>1600200</xdr:rowOff>
    </xdr:to>
    <xdr:pic>
      <xdr:nvPicPr>
        <xdr:cNvPr id="509" name="Image 508" descr="Image 508"/>
        <xdr:cNvPicPr>
          <a:picLocks noChangeAspect="1"/>
        </xdr:cNvPicPr>
      </xdr:nvPicPr>
      <xdr:blipFill>
        <a:blip xmlns:r="http://schemas.openxmlformats.org/officeDocument/2006/relationships" r:embed="rId508">
          <a:extLst/>
        </a:blip>
        <a:stretch>
          <a:fillRect/>
        </a:stretch>
      </xdr:blipFill>
      <xdr:spPr>
        <a:xfrm>
          <a:off x="1841500" y="908438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510</xdr:row>
      <xdr:rowOff>203200</xdr:rowOff>
    </xdr:from>
    <xdr:to>
      <xdr:col>1</xdr:col>
      <xdr:colOff>1371600</xdr:colOff>
      <xdr:row>510</xdr:row>
      <xdr:rowOff>1600200</xdr:rowOff>
    </xdr:to>
    <xdr:pic>
      <xdr:nvPicPr>
        <xdr:cNvPr id="510" name="Image 509" descr="Image 509"/>
        <xdr:cNvPicPr>
          <a:picLocks noChangeAspect="1"/>
        </xdr:cNvPicPr>
      </xdr:nvPicPr>
      <xdr:blipFill>
        <a:blip xmlns:r="http://schemas.openxmlformats.org/officeDocument/2006/relationships" r:embed="rId509">
          <a:extLst/>
        </a:blip>
        <a:stretch>
          <a:fillRect/>
        </a:stretch>
      </xdr:blipFill>
      <xdr:spPr>
        <a:xfrm>
          <a:off x="1841500" y="910229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511</xdr:row>
      <xdr:rowOff>203200</xdr:rowOff>
    </xdr:from>
    <xdr:to>
      <xdr:col>1</xdr:col>
      <xdr:colOff>1371600</xdr:colOff>
      <xdr:row>511</xdr:row>
      <xdr:rowOff>1600200</xdr:rowOff>
    </xdr:to>
    <xdr:pic>
      <xdr:nvPicPr>
        <xdr:cNvPr id="511" name="Image 510" descr="Image 510"/>
        <xdr:cNvPicPr>
          <a:picLocks noChangeAspect="1"/>
        </xdr:cNvPicPr>
      </xdr:nvPicPr>
      <xdr:blipFill>
        <a:blip xmlns:r="http://schemas.openxmlformats.org/officeDocument/2006/relationships" r:embed="rId510">
          <a:extLst/>
        </a:blip>
        <a:stretch>
          <a:fillRect/>
        </a:stretch>
      </xdr:blipFill>
      <xdr:spPr>
        <a:xfrm>
          <a:off x="1841500" y="912020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512</xdr:row>
      <xdr:rowOff>203200</xdr:rowOff>
    </xdr:from>
    <xdr:to>
      <xdr:col>1</xdr:col>
      <xdr:colOff>1371600</xdr:colOff>
      <xdr:row>512</xdr:row>
      <xdr:rowOff>1600200</xdr:rowOff>
    </xdr:to>
    <xdr:pic>
      <xdr:nvPicPr>
        <xdr:cNvPr id="512" name="Image 511" descr="Image 511"/>
        <xdr:cNvPicPr>
          <a:picLocks noChangeAspect="1"/>
        </xdr:cNvPicPr>
      </xdr:nvPicPr>
      <xdr:blipFill>
        <a:blip xmlns:r="http://schemas.openxmlformats.org/officeDocument/2006/relationships" r:embed="rId511">
          <a:extLst/>
        </a:blip>
        <a:stretch>
          <a:fillRect/>
        </a:stretch>
      </xdr:blipFill>
      <xdr:spPr>
        <a:xfrm>
          <a:off x="1841500" y="913810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513</xdr:row>
      <xdr:rowOff>203200</xdr:rowOff>
    </xdr:from>
    <xdr:to>
      <xdr:col>1</xdr:col>
      <xdr:colOff>1371600</xdr:colOff>
      <xdr:row>513</xdr:row>
      <xdr:rowOff>1600200</xdr:rowOff>
    </xdr:to>
    <xdr:pic>
      <xdr:nvPicPr>
        <xdr:cNvPr id="513" name="Image 512" descr="Image 512"/>
        <xdr:cNvPicPr>
          <a:picLocks noChangeAspect="1"/>
        </xdr:cNvPicPr>
      </xdr:nvPicPr>
      <xdr:blipFill>
        <a:blip xmlns:r="http://schemas.openxmlformats.org/officeDocument/2006/relationships" r:embed="rId512">
          <a:extLst/>
        </a:blip>
        <a:stretch>
          <a:fillRect/>
        </a:stretch>
      </xdr:blipFill>
      <xdr:spPr>
        <a:xfrm>
          <a:off x="1841500" y="915601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514</xdr:row>
      <xdr:rowOff>203200</xdr:rowOff>
    </xdr:from>
    <xdr:to>
      <xdr:col>1</xdr:col>
      <xdr:colOff>1371600</xdr:colOff>
      <xdr:row>514</xdr:row>
      <xdr:rowOff>1600200</xdr:rowOff>
    </xdr:to>
    <xdr:pic>
      <xdr:nvPicPr>
        <xdr:cNvPr id="514" name="Image 513" descr="Image 513"/>
        <xdr:cNvPicPr>
          <a:picLocks noChangeAspect="1"/>
        </xdr:cNvPicPr>
      </xdr:nvPicPr>
      <xdr:blipFill>
        <a:blip xmlns:r="http://schemas.openxmlformats.org/officeDocument/2006/relationships" r:embed="rId513">
          <a:extLst/>
        </a:blip>
        <a:stretch>
          <a:fillRect/>
        </a:stretch>
      </xdr:blipFill>
      <xdr:spPr>
        <a:xfrm>
          <a:off x="1841500" y="917392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515</xdr:row>
      <xdr:rowOff>203200</xdr:rowOff>
    </xdr:from>
    <xdr:to>
      <xdr:col>1</xdr:col>
      <xdr:colOff>1371600</xdr:colOff>
      <xdr:row>515</xdr:row>
      <xdr:rowOff>1600200</xdr:rowOff>
    </xdr:to>
    <xdr:pic>
      <xdr:nvPicPr>
        <xdr:cNvPr id="515" name="Image 514" descr="Image 514"/>
        <xdr:cNvPicPr>
          <a:picLocks noChangeAspect="1"/>
        </xdr:cNvPicPr>
      </xdr:nvPicPr>
      <xdr:blipFill>
        <a:blip xmlns:r="http://schemas.openxmlformats.org/officeDocument/2006/relationships" r:embed="rId514">
          <a:extLst/>
        </a:blip>
        <a:stretch>
          <a:fillRect/>
        </a:stretch>
      </xdr:blipFill>
      <xdr:spPr>
        <a:xfrm>
          <a:off x="1841500" y="919182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516</xdr:row>
      <xdr:rowOff>203200</xdr:rowOff>
    </xdr:from>
    <xdr:to>
      <xdr:col>1</xdr:col>
      <xdr:colOff>1371600</xdr:colOff>
      <xdr:row>516</xdr:row>
      <xdr:rowOff>1600200</xdr:rowOff>
    </xdr:to>
    <xdr:pic>
      <xdr:nvPicPr>
        <xdr:cNvPr id="516" name="Image 515" descr="Image 515"/>
        <xdr:cNvPicPr>
          <a:picLocks noChangeAspect="1"/>
        </xdr:cNvPicPr>
      </xdr:nvPicPr>
      <xdr:blipFill>
        <a:blip xmlns:r="http://schemas.openxmlformats.org/officeDocument/2006/relationships" r:embed="rId515">
          <a:extLst/>
        </a:blip>
        <a:stretch>
          <a:fillRect/>
        </a:stretch>
      </xdr:blipFill>
      <xdr:spPr>
        <a:xfrm>
          <a:off x="1841500" y="920973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517</xdr:row>
      <xdr:rowOff>203200</xdr:rowOff>
    </xdr:from>
    <xdr:to>
      <xdr:col>1</xdr:col>
      <xdr:colOff>1371600</xdr:colOff>
      <xdr:row>517</xdr:row>
      <xdr:rowOff>1600200</xdr:rowOff>
    </xdr:to>
    <xdr:pic>
      <xdr:nvPicPr>
        <xdr:cNvPr id="517" name="Image 516" descr="Image 516"/>
        <xdr:cNvPicPr>
          <a:picLocks noChangeAspect="1"/>
        </xdr:cNvPicPr>
      </xdr:nvPicPr>
      <xdr:blipFill>
        <a:blip xmlns:r="http://schemas.openxmlformats.org/officeDocument/2006/relationships" r:embed="rId516">
          <a:extLst/>
        </a:blip>
        <a:stretch>
          <a:fillRect/>
        </a:stretch>
      </xdr:blipFill>
      <xdr:spPr>
        <a:xfrm>
          <a:off x="1841500" y="922764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518</xdr:row>
      <xdr:rowOff>203200</xdr:rowOff>
    </xdr:from>
    <xdr:to>
      <xdr:col>1</xdr:col>
      <xdr:colOff>1371600</xdr:colOff>
      <xdr:row>518</xdr:row>
      <xdr:rowOff>1600200</xdr:rowOff>
    </xdr:to>
    <xdr:pic>
      <xdr:nvPicPr>
        <xdr:cNvPr id="518" name="Image 517" descr="Image 517"/>
        <xdr:cNvPicPr>
          <a:picLocks noChangeAspect="1"/>
        </xdr:cNvPicPr>
      </xdr:nvPicPr>
      <xdr:blipFill>
        <a:blip xmlns:r="http://schemas.openxmlformats.org/officeDocument/2006/relationships" r:embed="rId517">
          <a:extLst/>
        </a:blip>
        <a:stretch>
          <a:fillRect/>
        </a:stretch>
      </xdr:blipFill>
      <xdr:spPr>
        <a:xfrm>
          <a:off x="1841500" y="924554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519</xdr:row>
      <xdr:rowOff>203200</xdr:rowOff>
    </xdr:from>
    <xdr:to>
      <xdr:col>1</xdr:col>
      <xdr:colOff>1371600</xdr:colOff>
      <xdr:row>519</xdr:row>
      <xdr:rowOff>1600200</xdr:rowOff>
    </xdr:to>
    <xdr:pic>
      <xdr:nvPicPr>
        <xdr:cNvPr id="519" name="Image 518" descr="Image 518"/>
        <xdr:cNvPicPr>
          <a:picLocks noChangeAspect="1"/>
        </xdr:cNvPicPr>
      </xdr:nvPicPr>
      <xdr:blipFill>
        <a:blip xmlns:r="http://schemas.openxmlformats.org/officeDocument/2006/relationships" r:embed="rId518">
          <a:extLst/>
        </a:blip>
        <a:stretch>
          <a:fillRect/>
        </a:stretch>
      </xdr:blipFill>
      <xdr:spPr>
        <a:xfrm>
          <a:off x="1841500" y="926345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520</xdr:row>
      <xdr:rowOff>203200</xdr:rowOff>
    </xdr:from>
    <xdr:to>
      <xdr:col>1</xdr:col>
      <xdr:colOff>1371600</xdr:colOff>
      <xdr:row>520</xdr:row>
      <xdr:rowOff>1600200</xdr:rowOff>
    </xdr:to>
    <xdr:pic>
      <xdr:nvPicPr>
        <xdr:cNvPr id="520" name="Image 519" descr="Image 519"/>
        <xdr:cNvPicPr>
          <a:picLocks noChangeAspect="1"/>
        </xdr:cNvPicPr>
      </xdr:nvPicPr>
      <xdr:blipFill>
        <a:blip xmlns:r="http://schemas.openxmlformats.org/officeDocument/2006/relationships" r:embed="rId519">
          <a:extLst/>
        </a:blip>
        <a:stretch>
          <a:fillRect/>
        </a:stretch>
      </xdr:blipFill>
      <xdr:spPr>
        <a:xfrm>
          <a:off x="1841500" y="928136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521</xdr:row>
      <xdr:rowOff>203200</xdr:rowOff>
    </xdr:from>
    <xdr:to>
      <xdr:col>1</xdr:col>
      <xdr:colOff>1371600</xdr:colOff>
      <xdr:row>521</xdr:row>
      <xdr:rowOff>1600200</xdr:rowOff>
    </xdr:to>
    <xdr:pic>
      <xdr:nvPicPr>
        <xdr:cNvPr id="521" name="Image 520" descr="Image 520"/>
        <xdr:cNvPicPr>
          <a:picLocks noChangeAspect="1"/>
        </xdr:cNvPicPr>
      </xdr:nvPicPr>
      <xdr:blipFill>
        <a:blip xmlns:r="http://schemas.openxmlformats.org/officeDocument/2006/relationships" r:embed="rId520">
          <a:extLst/>
        </a:blip>
        <a:stretch>
          <a:fillRect/>
        </a:stretch>
      </xdr:blipFill>
      <xdr:spPr>
        <a:xfrm>
          <a:off x="1841500" y="929927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522</xdr:row>
      <xdr:rowOff>203200</xdr:rowOff>
    </xdr:from>
    <xdr:to>
      <xdr:col>1</xdr:col>
      <xdr:colOff>1371600</xdr:colOff>
      <xdr:row>522</xdr:row>
      <xdr:rowOff>1600200</xdr:rowOff>
    </xdr:to>
    <xdr:pic>
      <xdr:nvPicPr>
        <xdr:cNvPr id="522" name="Image 521" descr="Image 521"/>
        <xdr:cNvPicPr>
          <a:picLocks noChangeAspect="1"/>
        </xdr:cNvPicPr>
      </xdr:nvPicPr>
      <xdr:blipFill>
        <a:blip xmlns:r="http://schemas.openxmlformats.org/officeDocument/2006/relationships" r:embed="rId521">
          <a:extLst/>
        </a:blip>
        <a:stretch>
          <a:fillRect/>
        </a:stretch>
      </xdr:blipFill>
      <xdr:spPr>
        <a:xfrm>
          <a:off x="1841500" y="931717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523</xdr:row>
      <xdr:rowOff>203200</xdr:rowOff>
    </xdr:from>
    <xdr:to>
      <xdr:col>1</xdr:col>
      <xdr:colOff>1371600</xdr:colOff>
      <xdr:row>523</xdr:row>
      <xdr:rowOff>1600200</xdr:rowOff>
    </xdr:to>
    <xdr:pic>
      <xdr:nvPicPr>
        <xdr:cNvPr id="523" name="Image 522" descr="Image 522"/>
        <xdr:cNvPicPr>
          <a:picLocks noChangeAspect="1"/>
        </xdr:cNvPicPr>
      </xdr:nvPicPr>
      <xdr:blipFill>
        <a:blip xmlns:r="http://schemas.openxmlformats.org/officeDocument/2006/relationships" r:embed="rId522">
          <a:extLst/>
        </a:blip>
        <a:stretch>
          <a:fillRect/>
        </a:stretch>
      </xdr:blipFill>
      <xdr:spPr>
        <a:xfrm>
          <a:off x="1841500" y="933508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524</xdr:row>
      <xdr:rowOff>203200</xdr:rowOff>
    </xdr:from>
    <xdr:to>
      <xdr:col>1</xdr:col>
      <xdr:colOff>1371600</xdr:colOff>
      <xdr:row>524</xdr:row>
      <xdr:rowOff>1600200</xdr:rowOff>
    </xdr:to>
    <xdr:pic>
      <xdr:nvPicPr>
        <xdr:cNvPr id="524" name="Image 523" descr="Image 523"/>
        <xdr:cNvPicPr>
          <a:picLocks noChangeAspect="1"/>
        </xdr:cNvPicPr>
      </xdr:nvPicPr>
      <xdr:blipFill>
        <a:blip xmlns:r="http://schemas.openxmlformats.org/officeDocument/2006/relationships" r:embed="rId523">
          <a:extLst/>
        </a:blip>
        <a:stretch>
          <a:fillRect/>
        </a:stretch>
      </xdr:blipFill>
      <xdr:spPr>
        <a:xfrm>
          <a:off x="1841500" y="935299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525</xdr:row>
      <xdr:rowOff>203200</xdr:rowOff>
    </xdr:from>
    <xdr:to>
      <xdr:col>1</xdr:col>
      <xdr:colOff>1371600</xdr:colOff>
      <xdr:row>525</xdr:row>
      <xdr:rowOff>1600200</xdr:rowOff>
    </xdr:to>
    <xdr:pic>
      <xdr:nvPicPr>
        <xdr:cNvPr id="525" name="Image 524" descr="Image 524"/>
        <xdr:cNvPicPr>
          <a:picLocks noChangeAspect="1"/>
        </xdr:cNvPicPr>
      </xdr:nvPicPr>
      <xdr:blipFill>
        <a:blip xmlns:r="http://schemas.openxmlformats.org/officeDocument/2006/relationships" r:embed="rId524">
          <a:extLst/>
        </a:blip>
        <a:stretch>
          <a:fillRect/>
        </a:stretch>
      </xdr:blipFill>
      <xdr:spPr>
        <a:xfrm>
          <a:off x="1841500" y="937089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526</xdr:row>
      <xdr:rowOff>203200</xdr:rowOff>
    </xdr:from>
    <xdr:to>
      <xdr:col>1</xdr:col>
      <xdr:colOff>1371600</xdr:colOff>
      <xdr:row>526</xdr:row>
      <xdr:rowOff>1600200</xdr:rowOff>
    </xdr:to>
    <xdr:pic>
      <xdr:nvPicPr>
        <xdr:cNvPr id="526" name="Image 525" descr="Image 525"/>
        <xdr:cNvPicPr>
          <a:picLocks noChangeAspect="1"/>
        </xdr:cNvPicPr>
      </xdr:nvPicPr>
      <xdr:blipFill>
        <a:blip xmlns:r="http://schemas.openxmlformats.org/officeDocument/2006/relationships" r:embed="rId525">
          <a:extLst/>
        </a:blip>
        <a:stretch>
          <a:fillRect/>
        </a:stretch>
      </xdr:blipFill>
      <xdr:spPr>
        <a:xfrm>
          <a:off x="1841500" y="938880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527</xdr:row>
      <xdr:rowOff>203200</xdr:rowOff>
    </xdr:from>
    <xdr:to>
      <xdr:col>1</xdr:col>
      <xdr:colOff>1371600</xdr:colOff>
      <xdr:row>527</xdr:row>
      <xdr:rowOff>1600200</xdr:rowOff>
    </xdr:to>
    <xdr:pic>
      <xdr:nvPicPr>
        <xdr:cNvPr id="527" name="Image 526" descr="Image 526"/>
        <xdr:cNvPicPr>
          <a:picLocks noChangeAspect="1"/>
        </xdr:cNvPicPr>
      </xdr:nvPicPr>
      <xdr:blipFill>
        <a:blip xmlns:r="http://schemas.openxmlformats.org/officeDocument/2006/relationships" r:embed="rId526">
          <a:extLst/>
        </a:blip>
        <a:stretch>
          <a:fillRect/>
        </a:stretch>
      </xdr:blipFill>
      <xdr:spPr>
        <a:xfrm>
          <a:off x="1841500" y="940671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528</xdr:row>
      <xdr:rowOff>203200</xdr:rowOff>
    </xdr:from>
    <xdr:to>
      <xdr:col>1</xdr:col>
      <xdr:colOff>1371600</xdr:colOff>
      <xdr:row>528</xdr:row>
      <xdr:rowOff>1600200</xdr:rowOff>
    </xdr:to>
    <xdr:pic>
      <xdr:nvPicPr>
        <xdr:cNvPr id="528" name="Image 527" descr="Image 527"/>
        <xdr:cNvPicPr>
          <a:picLocks noChangeAspect="1"/>
        </xdr:cNvPicPr>
      </xdr:nvPicPr>
      <xdr:blipFill>
        <a:blip xmlns:r="http://schemas.openxmlformats.org/officeDocument/2006/relationships" r:embed="rId527">
          <a:extLst/>
        </a:blip>
        <a:stretch>
          <a:fillRect/>
        </a:stretch>
      </xdr:blipFill>
      <xdr:spPr>
        <a:xfrm>
          <a:off x="1841500" y="942461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529</xdr:row>
      <xdr:rowOff>203200</xdr:rowOff>
    </xdr:from>
    <xdr:to>
      <xdr:col>1</xdr:col>
      <xdr:colOff>1371600</xdr:colOff>
      <xdr:row>529</xdr:row>
      <xdr:rowOff>1600200</xdr:rowOff>
    </xdr:to>
    <xdr:pic>
      <xdr:nvPicPr>
        <xdr:cNvPr id="529" name="Image 528" descr="Image 528"/>
        <xdr:cNvPicPr>
          <a:picLocks noChangeAspect="1"/>
        </xdr:cNvPicPr>
      </xdr:nvPicPr>
      <xdr:blipFill>
        <a:blip xmlns:r="http://schemas.openxmlformats.org/officeDocument/2006/relationships" r:embed="rId528">
          <a:extLst/>
        </a:blip>
        <a:stretch>
          <a:fillRect/>
        </a:stretch>
      </xdr:blipFill>
      <xdr:spPr>
        <a:xfrm>
          <a:off x="1841500" y="944252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530</xdr:row>
      <xdr:rowOff>203200</xdr:rowOff>
    </xdr:from>
    <xdr:to>
      <xdr:col>1</xdr:col>
      <xdr:colOff>1371600</xdr:colOff>
      <xdr:row>530</xdr:row>
      <xdr:rowOff>1600200</xdr:rowOff>
    </xdr:to>
    <xdr:pic>
      <xdr:nvPicPr>
        <xdr:cNvPr id="530" name="Image 529" descr="Image 529"/>
        <xdr:cNvPicPr>
          <a:picLocks noChangeAspect="1"/>
        </xdr:cNvPicPr>
      </xdr:nvPicPr>
      <xdr:blipFill>
        <a:blip xmlns:r="http://schemas.openxmlformats.org/officeDocument/2006/relationships" r:embed="rId529">
          <a:extLst/>
        </a:blip>
        <a:stretch>
          <a:fillRect/>
        </a:stretch>
      </xdr:blipFill>
      <xdr:spPr>
        <a:xfrm>
          <a:off x="1841500" y="946043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531</xdr:row>
      <xdr:rowOff>203200</xdr:rowOff>
    </xdr:from>
    <xdr:to>
      <xdr:col>1</xdr:col>
      <xdr:colOff>1371600</xdr:colOff>
      <xdr:row>531</xdr:row>
      <xdr:rowOff>1600200</xdr:rowOff>
    </xdr:to>
    <xdr:pic>
      <xdr:nvPicPr>
        <xdr:cNvPr id="531" name="Image 530" descr="Image 530"/>
        <xdr:cNvPicPr>
          <a:picLocks noChangeAspect="1"/>
        </xdr:cNvPicPr>
      </xdr:nvPicPr>
      <xdr:blipFill>
        <a:blip xmlns:r="http://schemas.openxmlformats.org/officeDocument/2006/relationships" r:embed="rId530">
          <a:extLst/>
        </a:blip>
        <a:stretch>
          <a:fillRect/>
        </a:stretch>
      </xdr:blipFill>
      <xdr:spPr>
        <a:xfrm>
          <a:off x="1841500" y="947834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532</xdr:row>
      <xdr:rowOff>203200</xdr:rowOff>
    </xdr:from>
    <xdr:to>
      <xdr:col>1</xdr:col>
      <xdr:colOff>1371600</xdr:colOff>
      <xdr:row>532</xdr:row>
      <xdr:rowOff>1600200</xdr:rowOff>
    </xdr:to>
    <xdr:pic>
      <xdr:nvPicPr>
        <xdr:cNvPr id="532" name="Image 531" descr="Image 531"/>
        <xdr:cNvPicPr>
          <a:picLocks noChangeAspect="1"/>
        </xdr:cNvPicPr>
      </xdr:nvPicPr>
      <xdr:blipFill>
        <a:blip xmlns:r="http://schemas.openxmlformats.org/officeDocument/2006/relationships" r:embed="rId531">
          <a:extLst/>
        </a:blip>
        <a:stretch>
          <a:fillRect/>
        </a:stretch>
      </xdr:blipFill>
      <xdr:spPr>
        <a:xfrm>
          <a:off x="1841500" y="949624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533</xdr:row>
      <xdr:rowOff>203200</xdr:rowOff>
    </xdr:from>
    <xdr:to>
      <xdr:col>1</xdr:col>
      <xdr:colOff>1371600</xdr:colOff>
      <xdr:row>533</xdr:row>
      <xdr:rowOff>1600200</xdr:rowOff>
    </xdr:to>
    <xdr:pic>
      <xdr:nvPicPr>
        <xdr:cNvPr id="533" name="Image 532" descr="Image 532"/>
        <xdr:cNvPicPr>
          <a:picLocks noChangeAspect="1"/>
        </xdr:cNvPicPr>
      </xdr:nvPicPr>
      <xdr:blipFill>
        <a:blip xmlns:r="http://schemas.openxmlformats.org/officeDocument/2006/relationships" r:embed="rId532">
          <a:extLst/>
        </a:blip>
        <a:stretch>
          <a:fillRect/>
        </a:stretch>
      </xdr:blipFill>
      <xdr:spPr>
        <a:xfrm>
          <a:off x="1841500" y="951415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534</xdr:row>
      <xdr:rowOff>203200</xdr:rowOff>
    </xdr:from>
    <xdr:to>
      <xdr:col>1</xdr:col>
      <xdr:colOff>1371600</xdr:colOff>
      <xdr:row>534</xdr:row>
      <xdr:rowOff>1600200</xdr:rowOff>
    </xdr:to>
    <xdr:pic>
      <xdr:nvPicPr>
        <xdr:cNvPr id="534" name="Image 533" descr="Image 533"/>
        <xdr:cNvPicPr>
          <a:picLocks noChangeAspect="1"/>
        </xdr:cNvPicPr>
      </xdr:nvPicPr>
      <xdr:blipFill>
        <a:blip xmlns:r="http://schemas.openxmlformats.org/officeDocument/2006/relationships" r:embed="rId533">
          <a:extLst/>
        </a:blip>
        <a:stretch>
          <a:fillRect/>
        </a:stretch>
      </xdr:blipFill>
      <xdr:spPr>
        <a:xfrm>
          <a:off x="1841500" y="953206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535</xdr:row>
      <xdr:rowOff>203200</xdr:rowOff>
    </xdr:from>
    <xdr:to>
      <xdr:col>1</xdr:col>
      <xdr:colOff>1371600</xdr:colOff>
      <xdr:row>535</xdr:row>
      <xdr:rowOff>1600200</xdr:rowOff>
    </xdr:to>
    <xdr:pic>
      <xdr:nvPicPr>
        <xdr:cNvPr id="535" name="Image 534" descr="Image 534"/>
        <xdr:cNvPicPr>
          <a:picLocks noChangeAspect="1"/>
        </xdr:cNvPicPr>
      </xdr:nvPicPr>
      <xdr:blipFill>
        <a:blip xmlns:r="http://schemas.openxmlformats.org/officeDocument/2006/relationships" r:embed="rId534">
          <a:extLst/>
        </a:blip>
        <a:stretch>
          <a:fillRect/>
        </a:stretch>
      </xdr:blipFill>
      <xdr:spPr>
        <a:xfrm>
          <a:off x="1841500" y="954996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536</xdr:row>
      <xdr:rowOff>203200</xdr:rowOff>
    </xdr:from>
    <xdr:to>
      <xdr:col>1</xdr:col>
      <xdr:colOff>1371600</xdr:colOff>
      <xdr:row>536</xdr:row>
      <xdr:rowOff>1600200</xdr:rowOff>
    </xdr:to>
    <xdr:pic>
      <xdr:nvPicPr>
        <xdr:cNvPr id="536" name="Image 535" descr="Image 535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841500" y="956787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537</xdr:row>
      <xdr:rowOff>203200</xdr:rowOff>
    </xdr:from>
    <xdr:to>
      <xdr:col>1</xdr:col>
      <xdr:colOff>1371600</xdr:colOff>
      <xdr:row>537</xdr:row>
      <xdr:rowOff>1600200</xdr:rowOff>
    </xdr:to>
    <xdr:pic>
      <xdr:nvPicPr>
        <xdr:cNvPr id="537" name="Image 536" descr="Image 536"/>
        <xdr:cNvPicPr>
          <a:picLocks noChangeAspect="1"/>
        </xdr:cNvPicPr>
      </xdr:nvPicPr>
      <xdr:blipFill>
        <a:blip xmlns:r="http://schemas.openxmlformats.org/officeDocument/2006/relationships" r:embed="rId536">
          <a:extLst/>
        </a:blip>
        <a:stretch>
          <a:fillRect/>
        </a:stretch>
      </xdr:blipFill>
      <xdr:spPr>
        <a:xfrm>
          <a:off x="1841500" y="958578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538</xdr:row>
      <xdr:rowOff>203200</xdr:rowOff>
    </xdr:from>
    <xdr:to>
      <xdr:col>1</xdr:col>
      <xdr:colOff>1371600</xdr:colOff>
      <xdr:row>538</xdr:row>
      <xdr:rowOff>1600200</xdr:rowOff>
    </xdr:to>
    <xdr:pic>
      <xdr:nvPicPr>
        <xdr:cNvPr id="538" name="Image 537" descr="Image 537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841500" y="960368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539</xdr:row>
      <xdr:rowOff>203200</xdr:rowOff>
    </xdr:from>
    <xdr:to>
      <xdr:col>1</xdr:col>
      <xdr:colOff>1371600</xdr:colOff>
      <xdr:row>539</xdr:row>
      <xdr:rowOff>1600200</xdr:rowOff>
    </xdr:to>
    <xdr:pic>
      <xdr:nvPicPr>
        <xdr:cNvPr id="539" name="Image 538" descr="Image 538"/>
        <xdr:cNvPicPr>
          <a:picLocks noChangeAspect="1"/>
        </xdr:cNvPicPr>
      </xdr:nvPicPr>
      <xdr:blipFill>
        <a:blip xmlns:r="http://schemas.openxmlformats.org/officeDocument/2006/relationships" r:embed="rId538">
          <a:extLst/>
        </a:blip>
        <a:stretch>
          <a:fillRect/>
        </a:stretch>
      </xdr:blipFill>
      <xdr:spPr>
        <a:xfrm>
          <a:off x="1841500" y="962159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540</xdr:row>
      <xdr:rowOff>203200</xdr:rowOff>
    </xdr:from>
    <xdr:to>
      <xdr:col>1</xdr:col>
      <xdr:colOff>1371600</xdr:colOff>
      <xdr:row>540</xdr:row>
      <xdr:rowOff>1600200</xdr:rowOff>
    </xdr:to>
    <xdr:pic>
      <xdr:nvPicPr>
        <xdr:cNvPr id="540" name="Image 539" descr="Image 539"/>
        <xdr:cNvPicPr>
          <a:picLocks noChangeAspect="1"/>
        </xdr:cNvPicPr>
      </xdr:nvPicPr>
      <xdr:blipFill>
        <a:blip xmlns:r="http://schemas.openxmlformats.org/officeDocument/2006/relationships" r:embed="rId539">
          <a:extLst/>
        </a:blip>
        <a:stretch>
          <a:fillRect/>
        </a:stretch>
      </xdr:blipFill>
      <xdr:spPr>
        <a:xfrm>
          <a:off x="1841500" y="963950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541</xdr:row>
      <xdr:rowOff>203200</xdr:rowOff>
    </xdr:from>
    <xdr:to>
      <xdr:col>1</xdr:col>
      <xdr:colOff>1371600</xdr:colOff>
      <xdr:row>541</xdr:row>
      <xdr:rowOff>1600200</xdr:rowOff>
    </xdr:to>
    <xdr:pic>
      <xdr:nvPicPr>
        <xdr:cNvPr id="541" name="Image 540" descr="Image 540"/>
        <xdr:cNvPicPr>
          <a:picLocks noChangeAspect="1"/>
        </xdr:cNvPicPr>
      </xdr:nvPicPr>
      <xdr:blipFill>
        <a:blip xmlns:r="http://schemas.openxmlformats.org/officeDocument/2006/relationships" r:embed="rId540">
          <a:extLst/>
        </a:blip>
        <a:stretch>
          <a:fillRect/>
        </a:stretch>
      </xdr:blipFill>
      <xdr:spPr>
        <a:xfrm>
          <a:off x="1841500" y="965741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542</xdr:row>
      <xdr:rowOff>203200</xdr:rowOff>
    </xdr:from>
    <xdr:to>
      <xdr:col>1</xdr:col>
      <xdr:colOff>1371600</xdr:colOff>
      <xdr:row>542</xdr:row>
      <xdr:rowOff>1600200</xdr:rowOff>
    </xdr:to>
    <xdr:pic>
      <xdr:nvPicPr>
        <xdr:cNvPr id="542" name="Image 541" descr="Image 541"/>
        <xdr:cNvPicPr>
          <a:picLocks noChangeAspect="1"/>
        </xdr:cNvPicPr>
      </xdr:nvPicPr>
      <xdr:blipFill>
        <a:blip xmlns:r="http://schemas.openxmlformats.org/officeDocument/2006/relationships" r:embed="rId541">
          <a:extLst/>
        </a:blip>
        <a:stretch>
          <a:fillRect/>
        </a:stretch>
      </xdr:blipFill>
      <xdr:spPr>
        <a:xfrm>
          <a:off x="1841500" y="967531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543</xdr:row>
      <xdr:rowOff>203200</xdr:rowOff>
    </xdr:from>
    <xdr:to>
      <xdr:col>1</xdr:col>
      <xdr:colOff>1371600</xdr:colOff>
      <xdr:row>543</xdr:row>
      <xdr:rowOff>1600200</xdr:rowOff>
    </xdr:to>
    <xdr:pic>
      <xdr:nvPicPr>
        <xdr:cNvPr id="543" name="Image 542" descr="Image 542"/>
        <xdr:cNvPicPr>
          <a:picLocks noChangeAspect="1"/>
        </xdr:cNvPicPr>
      </xdr:nvPicPr>
      <xdr:blipFill>
        <a:blip xmlns:r="http://schemas.openxmlformats.org/officeDocument/2006/relationships" r:embed="rId542">
          <a:extLst/>
        </a:blip>
        <a:stretch>
          <a:fillRect/>
        </a:stretch>
      </xdr:blipFill>
      <xdr:spPr>
        <a:xfrm>
          <a:off x="1841500" y="969322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544</xdr:row>
      <xdr:rowOff>203200</xdr:rowOff>
    </xdr:from>
    <xdr:to>
      <xdr:col>1</xdr:col>
      <xdr:colOff>1371600</xdr:colOff>
      <xdr:row>544</xdr:row>
      <xdr:rowOff>1600200</xdr:rowOff>
    </xdr:to>
    <xdr:pic>
      <xdr:nvPicPr>
        <xdr:cNvPr id="544" name="Image 543" descr="Image 543"/>
        <xdr:cNvPicPr>
          <a:picLocks noChangeAspect="1"/>
        </xdr:cNvPicPr>
      </xdr:nvPicPr>
      <xdr:blipFill>
        <a:blip xmlns:r="http://schemas.openxmlformats.org/officeDocument/2006/relationships" r:embed="rId543">
          <a:extLst/>
        </a:blip>
        <a:stretch>
          <a:fillRect/>
        </a:stretch>
      </xdr:blipFill>
      <xdr:spPr>
        <a:xfrm>
          <a:off x="1841500" y="971113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545</xdr:row>
      <xdr:rowOff>203200</xdr:rowOff>
    </xdr:from>
    <xdr:to>
      <xdr:col>1</xdr:col>
      <xdr:colOff>1371600</xdr:colOff>
      <xdr:row>545</xdr:row>
      <xdr:rowOff>1600200</xdr:rowOff>
    </xdr:to>
    <xdr:pic>
      <xdr:nvPicPr>
        <xdr:cNvPr id="545" name="Image 544" descr="Image 544"/>
        <xdr:cNvPicPr>
          <a:picLocks noChangeAspect="1"/>
        </xdr:cNvPicPr>
      </xdr:nvPicPr>
      <xdr:blipFill>
        <a:blip xmlns:r="http://schemas.openxmlformats.org/officeDocument/2006/relationships" r:embed="rId544">
          <a:extLst/>
        </a:blip>
        <a:stretch>
          <a:fillRect/>
        </a:stretch>
      </xdr:blipFill>
      <xdr:spPr>
        <a:xfrm>
          <a:off x="1841500" y="972903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546</xdr:row>
      <xdr:rowOff>203200</xdr:rowOff>
    </xdr:from>
    <xdr:to>
      <xdr:col>1</xdr:col>
      <xdr:colOff>1371600</xdr:colOff>
      <xdr:row>546</xdr:row>
      <xdr:rowOff>1600200</xdr:rowOff>
    </xdr:to>
    <xdr:pic>
      <xdr:nvPicPr>
        <xdr:cNvPr id="546" name="Image 545" descr="Image 545"/>
        <xdr:cNvPicPr>
          <a:picLocks noChangeAspect="1"/>
        </xdr:cNvPicPr>
      </xdr:nvPicPr>
      <xdr:blipFill>
        <a:blip xmlns:r="http://schemas.openxmlformats.org/officeDocument/2006/relationships" r:embed="rId545">
          <a:extLst/>
        </a:blip>
        <a:stretch>
          <a:fillRect/>
        </a:stretch>
      </xdr:blipFill>
      <xdr:spPr>
        <a:xfrm>
          <a:off x="1841500" y="974694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547</xdr:row>
      <xdr:rowOff>203200</xdr:rowOff>
    </xdr:from>
    <xdr:to>
      <xdr:col>1</xdr:col>
      <xdr:colOff>1371600</xdr:colOff>
      <xdr:row>547</xdr:row>
      <xdr:rowOff>1600200</xdr:rowOff>
    </xdr:to>
    <xdr:pic>
      <xdr:nvPicPr>
        <xdr:cNvPr id="547" name="Image 546" descr="Image 546"/>
        <xdr:cNvPicPr>
          <a:picLocks noChangeAspect="1"/>
        </xdr:cNvPicPr>
      </xdr:nvPicPr>
      <xdr:blipFill>
        <a:blip xmlns:r="http://schemas.openxmlformats.org/officeDocument/2006/relationships" r:embed="rId546">
          <a:extLst/>
        </a:blip>
        <a:stretch>
          <a:fillRect/>
        </a:stretch>
      </xdr:blipFill>
      <xdr:spPr>
        <a:xfrm>
          <a:off x="1841500" y="976485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548</xdr:row>
      <xdr:rowOff>203200</xdr:rowOff>
    </xdr:from>
    <xdr:to>
      <xdr:col>1</xdr:col>
      <xdr:colOff>1371600</xdr:colOff>
      <xdr:row>548</xdr:row>
      <xdr:rowOff>1600200</xdr:rowOff>
    </xdr:to>
    <xdr:pic>
      <xdr:nvPicPr>
        <xdr:cNvPr id="548" name="Image 547" descr="Image 547"/>
        <xdr:cNvPicPr>
          <a:picLocks noChangeAspect="1"/>
        </xdr:cNvPicPr>
      </xdr:nvPicPr>
      <xdr:blipFill>
        <a:blip xmlns:r="http://schemas.openxmlformats.org/officeDocument/2006/relationships" r:embed="rId547">
          <a:extLst/>
        </a:blip>
        <a:stretch>
          <a:fillRect/>
        </a:stretch>
      </xdr:blipFill>
      <xdr:spPr>
        <a:xfrm>
          <a:off x="1841500" y="978275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549</xdr:row>
      <xdr:rowOff>203200</xdr:rowOff>
    </xdr:from>
    <xdr:to>
      <xdr:col>1</xdr:col>
      <xdr:colOff>1371600</xdr:colOff>
      <xdr:row>549</xdr:row>
      <xdr:rowOff>1600200</xdr:rowOff>
    </xdr:to>
    <xdr:pic>
      <xdr:nvPicPr>
        <xdr:cNvPr id="549" name="Image 548" descr="Image 548"/>
        <xdr:cNvPicPr>
          <a:picLocks noChangeAspect="1"/>
        </xdr:cNvPicPr>
      </xdr:nvPicPr>
      <xdr:blipFill>
        <a:blip xmlns:r="http://schemas.openxmlformats.org/officeDocument/2006/relationships" r:embed="rId548">
          <a:extLst/>
        </a:blip>
        <a:stretch>
          <a:fillRect/>
        </a:stretch>
      </xdr:blipFill>
      <xdr:spPr>
        <a:xfrm>
          <a:off x="1841500" y="980066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550</xdr:row>
      <xdr:rowOff>203200</xdr:rowOff>
    </xdr:from>
    <xdr:to>
      <xdr:col>1</xdr:col>
      <xdr:colOff>1371600</xdr:colOff>
      <xdr:row>550</xdr:row>
      <xdr:rowOff>1600200</xdr:rowOff>
    </xdr:to>
    <xdr:pic>
      <xdr:nvPicPr>
        <xdr:cNvPr id="550" name="Image 549" descr="Image 549"/>
        <xdr:cNvPicPr>
          <a:picLocks noChangeAspect="1"/>
        </xdr:cNvPicPr>
      </xdr:nvPicPr>
      <xdr:blipFill>
        <a:blip xmlns:r="http://schemas.openxmlformats.org/officeDocument/2006/relationships" r:embed="rId549">
          <a:extLst/>
        </a:blip>
        <a:stretch>
          <a:fillRect/>
        </a:stretch>
      </xdr:blipFill>
      <xdr:spPr>
        <a:xfrm>
          <a:off x="1841500" y="981857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551</xdr:row>
      <xdr:rowOff>203200</xdr:rowOff>
    </xdr:from>
    <xdr:to>
      <xdr:col>1</xdr:col>
      <xdr:colOff>1371600</xdr:colOff>
      <xdr:row>551</xdr:row>
      <xdr:rowOff>1600200</xdr:rowOff>
    </xdr:to>
    <xdr:pic>
      <xdr:nvPicPr>
        <xdr:cNvPr id="551" name="Image 550" descr="Image 550"/>
        <xdr:cNvPicPr>
          <a:picLocks noChangeAspect="1"/>
        </xdr:cNvPicPr>
      </xdr:nvPicPr>
      <xdr:blipFill>
        <a:blip xmlns:r="http://schemas.openxmlformats.org/officeDocument/2006/relationships" r:embed="rId550">
          <a:extLst/>
        </a:blip>
        <a:stretch>
          <a:fillRect/>
        </a:stretch>
      </xdr:blipFill>
      <xdr:spPr>
        <a:xfrm>
          <a:off x="1841500" y="983648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552</xdr:row>
      <xdr:rowOff>203200</xdr:rowOff>
    </xdr:from>
    <xdr:to>
      <xdr:col>1</xdr:col>
      <xdr:colOff>1371600</xdr:colOff>
      <xdr:row>552</xdr:row>
      <xdr:rowOff>1600200</xdr:rowOff>
    </xdr:to>
    <xdr:pic>
      <xdr:nvPicPr>
        <xdr:cNvPr id="552" name="Image 551" descr="Image 551"/>
        <xdr:cNvPicPr>
          <a:picLocks noChangeAspect="1"/>
        </xdr:cNvPicPr>
      </xdr:nvPicPr>
      <xdr:blipFill>
        <a:blip xmlns:r="http://schemas.openxmlformats.org/officeDocument/2006/relationships" r:embed="rId551">
          <a:extLst/>
        </a:blip>
        <a:stretch>
          <a:fillRect/>
        </a:stretch>
      </xdr:blipFill>
      <xdr:spPr>
        <a:xfrm>
          <a:off x="1841500" y="985438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553</xdr:row>
      <xdr:rowOff>203200</xdr:rowOff>
    </xdr:from>
    <xdr:to>
      <xdr:col>1</xdr:col>
      <xdr:colOff>1371600</xdr:colOff>
      <xdr:row>553</xdr:row>
      <xdr:rowOff>1600200</xdr:rowOff>
    </xdr:to>
    <xdr:pic>
      <xdr:nvPicPr>
        <xdr:cNvPr id="553" name="Image 552" descr="Image 552"/>
        <xdr:cNvPicPr>
          <a:picLocks noChangeAspect="1"/>
        </xdr:cNvPicPr>
      </xdr:nvPicPr>
      <xdr:blipFill>
        <a:blip xmlns:r="http://schemas.openxmlformats.org/officeDocument/2006/relationships" r:embed="rId552">
          <a:extLst/>
        </a:blip>
        <a:stretch>
          <a:fillRect/>
        </a:stretch>
      </xdr:blipFill>
      <xdr:spPr>
        <a:xfrm>
          <a:off x="1841500" y="987229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554</xdr:row>
      <xdr:rowOff>203200</xdr:rowOff>
    </xdr:from>
    <xdr:to>
      <xdr:col>1</xdr:col>
      <xdr:colOff>1371600</xdr:colOff>
      <xdr:row>554</xdr:row>
      <xdr:rowOff>1600200</xdr:rowOff>
    </xdr:to>
    <xdr:pic>
      <xdr:nvPicPr>
        <xdr:cNvPr id="554" name="Image 553" descr="Image 553"/>
        <xdr:cNvPicPr>
          <a:picLocks noChangeAspect="1"/>
        </xdr:cNvPicPr>
      </xdr:nvPicPr>
      <xdr:blipFill>
        <a:blip xmlns:r="http://schemas.openxmlformats.org/officeDocument/2006/relationships" r:embed="rId553">
          <a:extLst/>
        </a:blip>
        <a:stretch>
          <a:fillRect/>
        </a:stretch>
      </xdr:blipFill>
      <xdr:spPr>
        <a:xfrm>
          <a:off x="1841500" y="989020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555</xdr:row>
      <xdr:rowOff>203200</xdr:rowOff>
    </xdr:from>
    <xdr:to>
      <xdr:col>1</xdr:col>
      <xdr:colOff>1371600</xdr:colOff>
      <xdr:row>555</xdr:row>
      <xdr:rowOff>1600200</xdr:rowOff>
    </xdr:to>
    <xdr:pic>
      <xdr:nvPicPr>
        <xdr:cNvPr id="555" name="Image 554" descr="Image 554"/>
        <xdr:cNvPicPr>
          <a:picLocks noChangeAspect="1"/>
        </xdr:cNvPicPr>
      </xdr:nvPicPr>
      <xdr:blipFill>
        <a:blip xmlns:r="http://schemas.openxmlformats.org/officeDocument/2006/relationships" r:embed="rId554">
          <a:extLst/>
        </a:blip>
        <a:stretch>
          <a:fillRect/>
        </a:stretch>
      </xdr:blipFill>
      <xdr:spPr>
        <a:xfrm>
          <a:off x="1841500" y="990810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556</xdr:row>
      <xdr:rowOff>203200</xdr:rowOff>
    </xdr:from>
    <xdr:to>
      <xdr:col>1</xdr:col>
      <xdr:colOff>1371600</xdr:colOff>
      <xdr:row>556</xdr:row>
      <xdr:rowOff>1600200</xdr:rowOff>
    </xdr:to>
    <xdr:pic>
      <xdr:nvPicPr>
        <xdr:cNvPr id="556" name="Image 555" descr="Image 555"/>
        <xdr:cNvPicPr>
          <a:picLocks noChangeAspect="1"/>
        </xdr:cNvPicPr>
      </xdr:nvPicPr>
      <xdr:blipFill>
        <a:blip xmlns:r="http://schemas.openxmlformats.org/officeDocument/2006/relationships" r:embed="rId555">
          <a:extLst/>
        </a:blip>
        <a:stretch>
          <a:fillRect/>
        </a:stretch>
      </xdr:blipFill>
      <xdr:spPr>
        <a:xfrm>
          <a:off x="1841500" y="992601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557</xdr:row>
      <xdr:rowOff>203200</xdr:rowOff>
    </xdr:from>
    <xdr:to>
      <xdr:col>1</xdr:col>
      <xdr:colOff>1371600</xdr:colOff>
      <xdr:row>557</xdr:row>
      <xdr:rowOff>1600200</xdr:rowOff>
    </xdr:to>
    <xdr:pic>
      <xdr:nvPicPr>
        <xdr:cNvPr id="557" name="Image 556" descr="Image 556"/>
        <xdr:cNvPicPr>
          <a:picLocks noChangeAspect="1"/>
        </xdr:cNvPicPr>
      </xdr:nvPicPr>
      <xdr:blipFill>
        <a:blip xmlns:r="http://schemas.openxmlformats.org/officeDocument/2006/relationships" r:embed="rId556">
          <a:extLst/>
        </a:blip>
        <a:stretch>
          <a:fillRect/>
        </a:stretch>
      </xdr:blipFill>
      <xdr:spPr>
        <a:xfrm>
          <a:off x="1841500" y="994392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558</xdr:row>
      <xdr:rowOff>203200</xdr:rowOff>
    </xdr:from>
    <xdr:to>
      <xdr:col>1</xdr:col>
      <xdr:colOff>1371600</xdr:colOff>
      <xdr:row>558</xdr:row>
      <xdr:rowOff>1600200</xdr:rowOff>
    </xdr:to>
    <xdr:pic>
      <xdr:nvPicPr>
        <xdr:cNvPr id="558" name="Image 557" descr="Image 557"/>
        <xdr:cNvPicPr>
          <a:picLocks noChangeAspect="1"/>
        </xdr:cNvPicPr>
      </xdr:nvPicPr>
      <xdr:blipFill>
        <a:blip xmlns:r="http://schemas.openxmlformats.org/officeDocument/2006/relationships" r:embed="rId557">
          <a:extLst/>
        </a:blip>
        <a:stretch>
          <a:fillRect/>
        </a:stretch>
      </xdr:blipFill>
      <xdr:spPr>
        <a:xfrm>
          <a:off x="1841500" y="996182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559</xdr:row>
      <xdr:rowOff>203200</xdr:rowOff>
    </xdr:from>
    <xdr:to>
      <xdr:col>1</xdr:col>
      <xdr:colOff>1371600</xdr:colOff>
      <xdr:row>559</xdr:row>
      <xdr:rowOff>1600200</xdr:rowOff>
    </xdr:to>
    <xdr:pic>
      <xdr:nvPicPr>
        <xdr:cNvPr id="559" name="Image 558" descr="Image 558"/>
        <xdr:cNvPicPr>
          <a:picLocks noChangeAspect="1"/>
        </xdr:cNvPicPr>
      </xdr:nvPicPr>
      <xdr:blipFill>
        <a:blip xmlns:r="http://schemas.openxmlformats.org/officeDocument/2006/relationships" r:embed="rId558">
          <a:extLst/>
        </a:blip>
        <a:stretch>
          <a:fillRect/>
        </a:stretch>
      </xdr:blipFill>
      <xdr:spPr>
        <a:xfrm>
          <a:off x="1841500" y="997973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560</xdr:row>
      <xdr:rowOff>203200</xdr:rowOff>
    </xdr:from>
    <xdr:to>
      <xdr:col>1</xdr:col>
      <xdr:colOff>1371600</xdr:colOff>
      <xdr:row>560</xdr:row>
      <xdr:rowOff>1600200</xdr:rowOff>
    </xdr:to>
    <xdr:pic>
      <xdr:nvPicPr>
        <xdr:cNvPr id="560" name="Image 559" descr="Image 559"/>
        <xdr:cNvPicPr>
          <a:picLocks noChangeAspect="1"/>
        </xdr:cNvPicPr>
      </xdr:nvPicPr>
      <xdr:blipFill>
        <a:blip xmlns:r="http://schemas.openxmlformats.org/officeDocument/2006/relationships" r:embed="rId559">
          <a:extLst/>
        </a:blip>
        <a:stretch>
          <a:fillRect/>
        </a:stretch>
      </xdr:blipFill>
      <xdr:spPr>
        <a:xfrm>
          <a:off x="1841500" y="999764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561</xdr:row>
      <xdr:rowOff>203200</xdr:rowOff>
    </xdr:from>
    <xdr:to>
      <xdr:col>1</xdr:col>
      <xdr:colOff>1371600</xdr:colOff>
      <xdr:row>561</xdr:row>
      <xdr:rowOff>1600200</xdr:rowOff>
    </xdr:to>
    <xdr:pic>
      <xdr:nvPicPr>
        <xdr:cNvPr id="561" name="Image 560" descr="Image 560"/>
        <xdr:cNvPicPr>
          <a:picLocks noChangeAspect="1"/>
        </xdr:cNvPicPr>
      </xdr:nvPicPr>
      <xdr:blipFill>
        <a:blip xmlns:r="http://schemas.openxmlformats.org/officeDocument/2006/relationships" r:embed="rId560">
          <a:extLst/>
        </a:blip>
        <a:stretch>
          <a:fillRect/>
        </a:stretch>
      </xdr:blipFill>
      <xdr:spPr>
        <a:xfrm>
          <a:off x="1841500" y="1001555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562</xdr:row>
      <xdr:rowOff>203200</xdr:rowOff>
    </xdr:from>
    <xdr:to>
      <xdr:col>1</xdr:col>
      <xdr:colOff>1371600</xdr:colOff>
      <xdr:row>562</xdr:row>
      <xdr:rowOff>1600200</xdr:rowOff>
    </xdr:to>
    <xdr:pic>
      <xdr:nvPicPr>
        <xdr:cNvPr id="562" name="Image 561" descr="Image 561"/>
        <xdr:cNvPicPr>
          <a:picLocks noChangeAspect="1"/>
        </xdr:cNvPicPr>
      </xdr:nvPicPr>
      <xdr:blipFill>
        <a:blip xmlns:r="http://schemas.openxmlformats.org/officeDocument/2006/relationships" r:embed="rId561">
          <a:extLst/>
        </a:blip>
        <a:stretch>
          <a:fillRect/>
        </a:stretch>
      </xdr:blipFill>
      <xdr:spPr>
        <a:xfrm>
          <a:off x="1841500" y="1003345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563</xdr:row>
      <xdr:rowOff>203200</xdr:rowOff>
    </xdr:from>
    <xdr:to>
      <xdr:col>1</xdr:col>
      <xdr:colOff>1371600</xdr:colOff>
      <xdr:row>563</xdr:row>
      <xdr:rowOff>1600200</xdr:rowOff>
    </xdr:to>
    <xdr:pic>
      <xdr:nvPicPr>
        <xdr:cNvPr id="563" name="Image 562" descr="Image 562"/>
        <xdr:cNvPicPr>
          <a:picLocks noChangeAspect="1"/>
        </xdr:cNvPicPr>
      </xdr:nvPicPr>
      <xdr:blipFill>
        <a:blip xmlns:r="http://schemas.openxmlformats.org/officeDocument/2006/relationships" r:embed="rId562">
          <a:extLst/>
        </a:blip>
        <a:stretch>
          <a:fillRect/>
        </a:stretch>
      </xdr:blipFill>
      <xdr:spPr>
        <a:xfrm>
          <a:off x="1841500" y="1005136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564</xdr:row>
      <xdr:rowOff>203200</xdr:rowOff>
    </xdr:from>
    <xdr:to>
      <xdr:col>1</xdr:col>
      <xdr:colOff>1371600</xdr:colOff>
      <xdr:row>564</xdr:row>
      <xdr:rowOff>1600200</xdr:rowOff>
    </xdr:to>
    <xdr:pic>
      <xdr:nvPicPr>
        <xdr:cNvPr id="564" name="Image 563" descr="Image 563"/>
        <xdr:cNvPicPr>
          <a:picLocks noChangeAspect="1"/>
        </xdr:cNvPicPr>
      </xdr:nvPicPr>
      <xdr:blipFill>
        <a:blip xmlns:r="http://schemas.openxmlformats.org/officeDocument/2006/relationships" r:embed="rId563">
          <a:extLst/>
        </a:blip>
        <a:stretch>
          <a:fillRect/>
        </a:stretch>
      </xdr:blipFill>
      <xdr:spPr>
        <a:xfrm>
          <a:off x="1841500" y="1006927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565</xdr:row>
      <xdr:rowOff>203200</xdr:rowOff>
    </xdr:from>
    <xdr:to>
      <xdr:col>1</xdr:col>
      <xdr:colOff>1371600</xdr:colOff>
      <xdr:row>565</xdr:row>
      <xdr:rowOff>1600200</xdr:rowOff>
    </xdr:to>
    <xdr:pic>
      <xdr:nvPicPr>
        <xdr:cNvPr id="565" name="Image 564" descr="Image 564"/>
        <xdr:cNvPicPr>
          <a:picLocks noChangeAspect="1"/>
        </xdr:cNvPicPr>
      </xdr:nvPicPr>
      <xdr:blipFill>
        <a:blip xmlns:r="http://schemas.openxmlformats.org/officeDocument/2006/relationships" r:embed="rId564">
          <a:extLst/>
        </a:blip>
        <a:stretch>
          <a:fillRect/>
        </a:stretch>
      </xdr:blipFill>
      <xdr:spPr>
        <a:xfrm>
          <a:off x="1841500" y="1008717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566</xdr:row>
      <xdr:rowOff>203200</xdr:rowOff>
    </xdr:from>
    <xdr:to>
      <xdr:col>1</xdr:col>
      <xdr:colOff>1371600</xdr:colOff>
      <xdr:row>566</xdr:row>
      <xdr:rowOff>1600200</xdr:rowOff>
    </xdr:to>
    <xdr:pic>
      <xdr:nvPicPr>
        <xdr:cNvPr id="566" name="Image 565" descr="Image 565"/>
        <xdr:cNvPicPr>
          <a:picLocks noChangeAspect="1"/>
        </xdr:cNvPicPr>
      </xdr:nvPicPr>
      <xdr:blipFill>
        <a:blip xmlns:r="http://schemas.openxmlformats.org/officeDocument/2006/relationships" r:embed="rId565">
          <a:extLst/>
        </a:blip>
        <a:stretch>
          <a:fillRect/>
        </a:stretch>
      </xdr:blipFill>
      <xdr:spPr>
        <a:xfrm>
          <a:off x="1841500" y="1010508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567</xdr:row>
      <xdr:rowOff>203200</xdr:rowOff>
    </xdr:from>
    <xdr:to>
      <xdr:col>1</xdr:col>
      <xdr:colOff>1371600</xdr:colOff>
      <xdr:row>567</xdr:row>
      <xdr:rowOff>1600200</xdr:rowOff>
    </xdr:to>
    <xdr:pic>
      <xdr:nvPicPr>
        <xdr:cNvPr id="567" name="Image 566" descr="Image 566"/>
        <xdr:cNvPicPr>
          <a:picLocks noChangeAspect="1"/>
        </xdr:cNvPicPr>
      </xdr:nvPicPr>
      <xdr:blipFill>
        <a:blip xmlns:r="http://schemas.openxmlformats.org/officeDocument/2006/relationships" r:embed="rId566">
          <a:extLst/>
        </a:blip>
        <a:stretch>
          <a:fillRect/>
        </a:stretch>
      </xdr:blipFill>
      <xdr:spPr>
        <a:xfrm>
          <a:off x="1841500" y="1012299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568</xdr:row>
      <xdr:rowOff>203200</xdr:rowOff>
    </xdr:from>
    <xdr:to>
      <xdr:col>1</xdr:col>
      <xdr:colOff>1371600</xdr:colOff>
      <xdr:row>568</xdr:row>
      <xdr:rowOff>1600200</xdr:rowOff>
    </xdr:to>
    <xdr:pic>
      <xdr:nvPicPr>
        <xdr:cNvPr id="568" name="Image 567" descr="Image 567"/>
        <xdr:cNvPicPr>
          <a:picLocks noChangeAspect="1"/>
        </xdr:cNvPicPr>
      </xdr:nvPicPr>
      <xdr:blipFill>
        <a:blip xmlns:r="http://schemas.openxmlformats.org/officeDocument/2006/relationships" r:embed="rId567">
          <a:extLst/>
        </a:blip>
        <a:stretch>
          <a:fillRect/>
        </a:stretch>
      </xdr:blipFill>
      <xdr:spPr>
        <a:xfrm>
          <a:off x="1841500" y="1014089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569</xdr:row>
      <xdr:rowOff>203200</xdr:rowOff>
    </xdr:from>
    <xdr:to>
      <xdr:col>1</xdr:col>
      <xdr:colOff>1371600</xdr:colOff>
      <xdr:row>569</xdr:row>
      <xdr:rowOff>1600200</xdr:rowOff>
    </xdr:to>
    <xdr:pic>
      <xdr:nvPicPr>
        <xdr:cNvPr id="569" name="Image 568" descr="Image 568"/>
        <xdr:cNvPicPr>
          <a:picLocks noChangeAspect="1"/>
        </xdr:cNvPicPr>
      </xdr:nvPicPr>
      <xdr:blipFill>
        <a:blip xmlns:r="http://schemas.openxmlformats.org/officeDocument/2006/relationships" r:embed="rId568">
          <a:extLst/>
        </a:blip>
        <a:stretch>
          <a:fillRect/>
        </a:stretch>
      </xdr:blipFill>
      <xdr:spPr>
        <a:xfrm>
          <a:off x="1841500" y="1015880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570</xdr:row>
      <xdr:rowOff>203200</xdr:rowOff>
    </xdr:from>
    <xdr:to>
      <xdr:col>1</xdr:col>
      <xdr:colOff>1371600</xdr:colOff>
      <xdr:row>570</xdr:row>
      <xdr:rowOff>1600200</xdr:rowOff>
    </xdr:to>
    <xdr:pic>
      <xdr:nvPicPr>
        <xdr:cNvPr id="570" name="Image 569" descr="Image 569"/>
        <xdr:cNvPicPr>
          <a:picLocks noChangeAspect="1"/>
        </xdr:cNvPicPr>
      </xdr:nvPicPr>
      <xdr:blipFill>
        <a:blip xmlns:r="http://schemas.openxmlformats.org/officeDocument/2006/relationships" r:embed="rId569">
          <a:extLst/>
        </a:blip>
        <a:stretch>
          <a:fillRect/>
        </a:stretch>
      </xdr:blipFill>
      <xdr:spPr>
        <a:xfrm>
          <a:off x="1841500" y="1017671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571</xdr:row>
      <xdr:rowOff>203200</xdr:rowOff>
    </xdr:from>
    <xdr:to>
      <xdr:col>1</xdr:col>
      <xdr:colOff>1371600</xdr:colOff>
      <xdr:row>571</xdr:row>
      <xdr:rowOff>1600200</xdr:rowOff>
    </xdr:to>
    <xdr:pic>
      <xdr:nvPicPr>
        <xdr:cNvPr id="571" name="Image 570" descr="Image 570"/>
        <xdr:cNvPicPr>
          <a:picLocks noChangeAspect="1"/>
        </xdr:cNvPicPr>
      </xdr:nvPicPr>
      <xdr:blipFill>
        <a:blip xmlns:r="http://schemas.openxmlformats.org/officeDocument/2006/relationships" r:embed="rId570">
          <a:extLst/>
        </a:blip>
        <a:stretch>
          <a:fillRect/>
        </a:stretch>
      </xdr:blipFill>
      <xdr:spPr>
        <a:xfrm>
          <a:off x="1841500" y="1019462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572</xdr:row>
      <xdr:rowOff>203200</xdr:rowOff>
    </xdr:from>
    <xdr:to>
      <xdr:col>1</xdr:col>
      <xdr:colOff>1371600</xdr:colOff>
      <xdr:row>572</xdr:row>
      <xdr:rowOff>1600200</xdr:rowOff>
    </xdr:to>
    <xdr:pic>
      <xdr:nvPicPr>
        <xdr:cNvPr id="572" name="Image 571" descr="Image 571"/>
        <xdr:cNvPicPr>
          <a:picLocks noChangeAspect="1"/>
        </xdr:cNvPicPr>
      </xdr:nvPicPr>
      <xdr:blipFill>
        <a:blip xmlns:r="http://schemas.openxmlformats.org/officeDocument/2006/relationships" r:embed="rId571">
          <a:extLst/>
        </a:blip>
        <a:stretch>
          <a:fillRect/>
        </a:stretch>
      </xdr:blipFill>
      <xdr:spPr>
        <a:xfrm>
          <a:off x="1841500" y="1021252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573</xdr:row>
      <xdr:rowOff>203200</xdr:rowOff>
    </xdr:from>
    <xdr:to>
      <xdr:col>1</xdr:col>
      <xdr:colOff>1371600</xdr:colOff>
      <xdr:row>573</xdr:row>
      <xdr:rowOff>1600200</xdr:rowOff>
    </xdr:to>
    <xdr:pic>
      <xdr:nvPicPr>
        <xdr:cNvPr id="573" name="Image 572" descr="Image 572"/>
        <xdr:cNvPicPr>
          <a:picLocks noChangeAspect="1"/>
        </xdr:cNvPicPr>
      </xdr:nvPicPr>
      <xdr:blipFill>
        <a:blip xmlns:r="http://schemas.openxmlformats.org/officeDocument/2006/relationships" r:embed="rId572">
          <a:extLst/>
        </a:blip>
        <a:stretch>
          <a:fillRect/>
        </a:stretch>
      </xdr:blipFill>
      <xdr:spPr>
        <a:xfrm>
          <a:off x="1841500" y="1023043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574</xdr:row>
      <xdr:rowOff>203200</xdr:rowOff>
    </xdr:from>
    <xdr:to>
      <xdr:col>1</xdr:col>
      <xdr:colOff>1371600</xdr:colOff>
      <xdr:row>574</xdr:row>
      <xdr:rowOff>1600200</xdr:rowOff>
    </xdr:to>
    <xdr:pic>
      <xdr:nvPicPr>
        <xdr:cNvPr id="574" name="Image 573" descr="Image 573"/>
        <xdr:cNvPicPr>
          <a:picLocks noChangeAspect="1"/>
        </xdr:cNvPicPr>
      </xdr:nvPicPr>
      <xdr:blipFill>
        <a:blip xmlns:r="http://schemas.openxmlformats.org/officeDocument/2006/relationships" r:embed="rId573">
          <a:extLst/>
        </a:blip>
        <a:stretch>
          <a:fillRect/>
        </a:stretch>
      </xdr:blipFill>
      <xdr:spPr>
        <a:xfrm>
          <a:off x="1841500" y="1024834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575</xdr:row>
      <xdr:rowOff>203200</xdr:rowOff>
    </xdr:from>
    <xdr:to>
      <xdr:col>1</xdr:col>
      <xdr:colOff>1371600</xdr:colOff>
      <xdr:row>575</xdr:row>
      <xdr:rowOff>1600200</xdr:rowOff>
    </xdr:to>
    <xdr:pic>
      <xdr:nvPicPr>
        <xdr:cNvPr id="575" name="Image 574" descr="Image 574"/>
        <xdr:cNvPicPr>
          <a:picLocks noChangeAspect="1"/>
        </xdr:cNvPicPr>
      </xdr:nvPicPr>
      <xdr:blipFill>
        <a:blip xmlns:r="http://schemas.openxmlformats.org/officeDocument/2006/relationships" r:embed="rId574">
          <a:extLst/>
        </a:blip>
        <a:stretch>
          <a:fillRect/>
        </a:stretch>
      </xdr:blipFill>
      <xdr:spPr>
        <a:xfrm>
          <a:off x="1841500" y="1026624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576</xdr:row>
      <xdr:rowOff>203200</xdr:rowOff>
    </xdr:from>
    <xdr:to>
      <xdr:col>1</xdr:col>
      <xdr:colOff>1371600</xdr:colOff>
      <xdr:row>576</xdr:row>
      <xdr:rowOff>1600200</xdr:rowOff>
    </xdr:to>
    <xdr:pic>
      <xdr:nvPicPr>
        <xdr:cNvPr id="576" name="Image 575" descr="Image 575"/>
        <xdr:cNvPicPr>
          <a:picLocks noChangeAspect="1"/>
        </xdr:cNvPicPr>
      </xdr:nvPicPr>
      <xdr:blipFill>
        <a:blip xmlns:r="http://schemas.openxmlformats.org/officeDocument/2006/relationships" r:embed="rId575">
          <a:extLst/>
        </a:blip>
        <a:stretch>
          <a:fillRect/>
        </a:stretch>
      </xdr:blipFill>
      <xdr:spPr>
        <a:xfrm>
          <a:off x="1841500" y="1028415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577</xdr:row>
      <xdr:rowOff>203200</xdr:rowOff>
    </xdr:from>
    <xdr:to>
      <xdr:col>1</xdr:col>
      <xdr:colOff>1371600</xdr:colOff>
      <xdr:row>577</xdr:row>
      <xdr:rowOff>1600200</xdr:rowOff>
    </xdr:to>
    <xdr:pic>
      <xdr:nvPicPr>
        <xdr:cNvPr id="577" name="Image 576" descr="Image 576"/>
        <xdr:cNvPicPr>
          <a:picLocks noChangeAspect="1"/>
        </xdr:cNvPicPr>
      </xdr:nvPicPr>
      <xdr:blipFill>
        <a:blip xmlns:r="http://schemas.openxmlformats.org/officeDocument/2006/relationships" r:embed="rId576">
          <a:extLst/>
        </a:blip>
        <a:stretch>
          <a:fillRect/>
        </a:stretch>
      </xdr:blipFill>
      <xdr:spPr>
        <a:xfrm>
          <a:off x="1841500" y="1030206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578</xdr:row>
      <xdr:rowOff>203200</xdr:rowOff>
    </xdr:from>
    <xdr:to>
      <xdr:col>1</xdr:col>
      <xdr:colOff>1371600</xdr:colOff>
      <xdr:row>578</xdr:row>
      <xdr:rowOff>1600200</xdr:rowOff>
    </xdr:to>
    <xdr:pic>
      <xdr:nvPicPr>
        <xdr:cNvPr id="578" name="Image 577" descr="Image 577"/>
        <xdr:cNvPicPr>
          <a:picLocks noChangeAspect="1"/>
        </xdr:cNvPicPr>
      </xdr:nvPicPr>
      <xdr:blipFill>
        <a:blip xmlns:r="http://schemas.openxmlformats.org/officeDocument/2006/relationships" r:embed="rId577">
          <a:extLst/>
        </a:blip>
        <a:stretch>
          <a:fillRect/>
        </a:stretch>
      </xdr:blipFill>
      <xdr:spPr>
        <a:xfrm>
          <a:off x="1841500" y="1031996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579</xdr:row>
      <xdr:rowOff>203200</xdr:rowOff>
    </xdr:from>
    <xdr:to>
      <xdr:col>1</xdr:col>
      <xdr:colOff>1371600</xdr:colOff>
      <xdr:row>579</xdr:row>
      <xdr:rowOff>1600200</xdr:rowOff>
    </xdr:to>
    <xdr:pic>
      <xdr:nvPicPr>
        <xdr:cNvPr id="579" name="Image 578" descr="Image 578"/>
        <xdr:cNvPicPr>
          <a:picLocks noChangeAspect="1"/>
        </xdr:cNvPicPr>
      </xdr:nvPicPr>
      <xdr:blipFill>
        <a:blip xmlns:r="http://schemas.openxmlformats.org/officeDocument/2006/relationships" r:embed="rId578">
          <a:extLst/>
        </a:blip>
        <a:stretch>
          <a:fillRect/>
        </a:stretch>
      </xdr:blipFill>
      <xdr:spPr>
        <a:xfrm>
          <a:off x="1841500" y="1033787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580</xdr:row>
      <xdr:rowOff>203200</xdr:rowOff>
    </xdr:from>
    <xdr:to>
      <xdr:col>1</xdr:col>
      <xdr:colOff>1371600</xdr:colOff>
      <xdr:row>580</xdr:row>
      <xdr:rowOff>1600200</xdr:rowOff>
    </xdr:to>
    <xdr:pic>
      <xdr:nvPicPr>
        <xdr:cNvPr id="580" name="Image 579" descr="Image 579"/>
        <xdr:cNvPicPr>
          <a:picLocks noChangeAspect="1"/>
        </xdr:cNvPicPr>
      </xdr:nvPicPr>
      <xdr:blipFill>
        <a:blip xmlns:r="http://schemas.openxmlformats.org/officeDocument/2006/relationships" r:embed="rId579">
          <a:extLst/>
        </a:blip>
        <a:stretch>
          <a:fillRect/>
        </a:stretch>
      </xdr:blipFill>
      <xdr:spPr>
        <a:xfrm>
          <a:off x="1841500" y="1035578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581</xdr:row>
      <xdr:rowOff>203200</xdr:rowOff>
    </xdr:from>
    <xdr:to>
      <xdr:col>1</xdr:col>
      <xdr:colOff>1371600</xdr:colOff>
      <xdr:row>581</xdr:row>
      <xdr:rowOff>1600200</xdr:rowOff>
    </xdr:to>
    <xdr:pic>
      <xdr:nvPicPr>
        <xdr:cNvPr id="581" name="Image 580" descr="Image 580"/>
        <xdr:cNvPicPr>
          <a:picLocks noChangeAspect="1"/>
        </xdr:cNvPicPr>
      </xdr:nvPicPr>
      <xdr:blipFill>
        <a:blip xmlns:r="http://schemas.openxmlformats.org/officeDocument/2006/relationships" r:embed="rId580">
          <a:extLst/>
        </a:blip>
        <a:stretch>
          <a:fillRect/>
        </a:stretch>
      </xdr:blipFill>
      <xdr:spPr>
        <a:xfrm>
          <a:off x="1841500" y="1037369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582</xdr:row>
      <xdr:rowOff>203200</xdr:rowOff>
    </xdr:from>
    <xdr:to>
      <xdr:col>1</xdr:col>
      <xdr:colOff>1371600</xdr:colOff>
      <xdr:row>582</xdr:row>
      <xdr:rowOff>1600200</xdr:rowOff>
    </xdr:to>
    <xdr:pic>
      <xdr:nvPicPr>
        <xdr:cNvPr id="582" name="Image 581" descr="Image 581"/>
        <xdr:cNvPicPr>
          <a:picLocks noChangeAspect="1"/>
        </xdr:cNvPicPr>
      </xdr:nvPicPr>
      <xdr:blipFill>
        <a:blip xmlns:r="http://schemas.openxmlformats.org/officeDocument/2006/relationships" r:embed="rId581">
          <a:extLst/>
        </a:blip>
        <a:stretch>
          <a:fillRect/>
        </a:stretch>
      </xdr:blipFill>
      <xdr:spPr>
        <a:xfrm>
          <a:off x="1841500" y="1039159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583</xdr:row>
      <xdr:rowOff>203200</xdr:rowOff>
    </xdr:from>
    <xdr:to>
      <xdr:col>1</xdr:col>
      <xdr:colOff>1371600</xdr:colOff>
      <xdr:row>583</xdr:row>
      <xdr:rowOff>1600200</xdr:rowOff>
    </xdr:to>
    <xdr:pic>
      <xdr:nvPicPr>
        <xdr:cNvPr id="583" name="Image 582" descr="Image 582"/>
        <xdr:cNvPicPr>
          <a:picLocks noChangeAspect="1"/>
        </xdr:cNvPicPr>
      </xdr:nvPicPr>
      <xdr:blipFill>
        <a:blip xmlns:r="http://schemas.openxmlformats.org/officeDocument/2006/relationships" r:embed="rId582">
          <a:extLst/>
        </a:blip>
        <a:stretch>
          <a:fillRect/>
        </a:stretch>
      </xdr:blipFill>
      <xdr:spPr>
        <a:xfrm>
          <a:off x="1841500" y="1040950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584</xdr:row>
      <xdr:rowOff>203200</xdr:rowOff>
    </xdr:from>
    <xdr:to>
      <xdr:col>1</xdr:col>
      <xdr:colOff>1371600</xdr:colOff>
      <xdr:row>584</xdr:row>
      <xdr:rowOff>1600200</xdr:rowOff>
    </xdr:to>
    <xdr:pic>
      <xdr:nvPicPr>
        <xdr:cNvPr id="584" name="Image 583" descr="Image 583"/>
        <xdr:cNvPicPr>
          <a:picLocks noChangeAspect="1"/>
        </xdr:cNvPicPr>
      </xdr:nvPicPr>
      <xdr:blipFill>
        <a:blip xmlns:r="http://schemas.openxmlformats.org/officeDocument/2006/relationships" r:embed="rId583">
          <a:extLst/>
        </a:blip>
        <a:stretch>
          <a:fillRect/>
        </a:stretch>
      </xdr:blipFill>
      <xdr:spPr>
        <a:xfrm>
          <a:off x="1841500" y="1042741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585</xdr:row>
      <xdr:rowOff>203200</xdr:rowOff>
    </xdr:from>
    <xdr:to>
      <xdr:col>1</xdr:col>
      <xdr:colOff>1371600</xdr:colOff>
      <xdr:row>585</xdr:row>
      <xdr:rowOff>1600200</xdr:rowOff>
    </xdr:to>
    <xdr:pic>
      <xdr:nvPicPr>
        <xdr:cNvPr id="585" name="Image 584" descr="Image 584"/>
        <xdr:cNvPicPr>
          <a:picLocks noChangeAspect="1"/>
        </xdr:cNvPicPr>
      </xdr:nvPicPr>
      <xdr:blipFill>
        <a:blip xmlns:r="http://schemas.openxmlformats.org/officeDocument/2006/relationships" r:embed="rId584">
          <a:extLst/>
        </a:blip>
        <a:stretch>
          <a:fillRect/>
        </a:stretch>
      </xdr:blipFill>
      <xdr:spPr>
        <a:xfrm>
          <a:off x="1841500" y="1044531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586</xdr:row>
      <xdr:rowOff>203200</xdr:rowOff>
    </xdr:from>
    <xdr:to>
      <xdr:col>1</xdr:col>
      <xdr:colOff>1371600</xdr:colOff>
      <xdr:row>586</xdr:row>
      <xdr:rowOff>1600200</xdr:rowOff>
    </xdr:to>
    <xdr:pic>
      <xdr:nvPicPr>
        <xdr:cNvPr id="586" name="Image 585" descr="Image 585"/>
        <xdr:cNvPicPr>
          <a:picLocks noChangeAspect="1"/>
        </xdr:cNvPicPr>
      </xdr:nvPicPr>
      <xdr:blipFill>
        <a:blip xmlns:r="http://schemas.openxmlformats.org/officeDocument/2006/relationships" r:embed="rId585">
          <a:extLst/>
        </a:blip>
        <a:stretch>
          <a:fillRect/>
        </a:stretch>
      </xdr:blipFill>
      <xdr:spPr>
        <a:xfrm>
          <a:off x="1841500" y="1046322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587</xdr:row>
      <xdr:rowOff>203200</xdr:rowOff>
    </xdr:from>
    <xdr:to>
      <xdr:col>1</xdr:col>
      <xdr:colOff>1371600</xdr:colOff>
      <xdr:row>587</xdr:row>
      <xdr:rowOff>1600200</xdr:rowOff>
    </xdr:to>
    <xdr:pic>
      <xdr:nvPicPr>
        <xdr:cNvPr id="587" name="Image 586" descr="Image 586"/>
        <xdr:cNvPicPr>
          <a:picLocks noChangeAspect="1"/>
        </xdr:cNvPicPr>
      </xdr:nvPicPr>
      <xdr:blipFill>
        <a:blip xmlns:r="http://schemas.openxmlformats.org/officeDocument/2006/relationships" r:embed="rId586">
          <a:extLst/>
        </a:blip>
        <a:stretch>
          <a:fillRect/>
        </a:stretch>
      </xdr:blipFill>
      <xdr:spPr>
        <a:xfrm>
          <a:off x="1841500" y="1048113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588</xdr:row>
      <xdr:rowOff>203200</xdr:rowOff>
    </xdr:from>
    <xdr:to>
      <xdr:col>1</xdr:col>
      <xdr:colOff>1371600</xdr:colOff>
      <xdr:row>588</xdr:row>
      <xdr:rowOff>1600200</xdr:rowOff>
    </xdr:to>
    <xdr:pic>
      <xdr:nvPicPr>
        <xdr:cNvPr id="588" name="Image 587" descr="Image 587"/>
        <xdr:cNvPicPr>
          <a:picLocks noChangeAspect="1"/>
        </xdr:cNvPicPr>
      </xdr:nvPicPr>
      <xdr:blipFill>
        <a:blip xmlns:r="http://schemas.openxmlformats.org/officeDocument/2006/relationships" r:embed="rId127">
          <a:extLst/>
        </a:blip>
        <a:stretch>
          <a:fillRect/>
        </a:stretch>
      </xdr:blipFill>
      <xdr:spPr>
        <a:xfrm>
          <a:off x="1841500" y="1049903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589</xdr:row>
      <xdr:rowOff>203200</xdr:rowOff>
    </xdr:from>
    <xdr:to>
      <xdr:col>1</xdr:col>
      <xdr:colOff>1371600</xdr:colOff>
      <xdr:row>589</xdr:row>
      <xdr:rowOff>1600200</xdr:rowOff>
    </xdr:to>
    <xdr:pic>
      <xdr:nvPicPr>
        <xdr:cNvPr id="589" name="Image 588" descr="Image 588"/>
        <xdr:cNvPicPr>
          <a:picLocks noChangeAspect="1"/>
        </xdr:cNvPicPr>
      </xdr:nvPicPr>
      <xdr:blipFill>
        <a:blip xmlns:r="http://schemas.openxmlformats.org/officeDocument/2006/relationships" r:embed="rId587">
          <a:extLst/>
        </a:blip>
        <a:stretch>
          <a:fillRect/>
        </a:stretch>
      </xdr:blipFill>
      <xdr:spPr>
        <a:xfrm>
          <a:off x="1841500" y="1051694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590</xdr:row>
      <xdr:rowOff>203200</xdr:rowOff>
    </xdr:from>
    <xdr:to>
      <xdr:col>1</xdr:col>
      <xdr:colOff>1371600</xdr:colOff>
      <xdr:row>590</xdr:row>
      <xdr:rowOff>1600200</xdr:rowOff>
    </xdr:to>
    <xdr:pic>
      <xdr:nvPicPr>
        <xdr:cNvPr id="590" name="Image 589" descr="Image 589"/>
        <xdr:cNvPicPr>
          <a:picLocks noChangeAspect="1"/>
        </xdr:cNvPicPr>
      </xdr:nvPicPr>
      <xdr:blipFill>
        <a:blip xmlns:r="http://schemas.openxmlformats.org/officeDocument/2006/relationships" r:embed="rId588">
          <a:extLst/>
        </a:blip>
        <a:stretch>
          <a:fillRect/>
        </a:stretch>
      </xdr:blipFill>
      <xdr:spPr>
        <a:xfrm>
          <a:off x="1841500" y="1053485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591</xdr:row>
      <xdr:rowOff>203200</xdr:rowOff>
    </xdr:from>
    <xdr:to>
      <xdr:col>1</xdr:col>
      <xdr:colOff>1371600</xdr:colOff>
      <xdr:row>591</xdr:row>
      <xdr:rowOff>1600200</xdr:rowOff>
    </xdr:to>
    <xdr:pic>
      <xdr:nvPicPr>
        <xdr:cNvPr id="591" name="Image 590" descr="Image 590"/>
        <xdr:cNvPicPr>
          <a:picLocks noChangeAspect="1"/>
        </xdr:cNvPicPr>
      </xdr:nvPicPr>
      <xdr:blipFill>
        <a:blip xmlns:r="http://schemas.openxmlformats.org/officeDocument/2006/relationships" r:embed="rId589">
          <a:extLst/>
        </a:blip>
        <a:stretch>
          <a:fillRect/>
        </a:stretch>
      </xdr:blipFill>
      <xdr:spPr>
        <a:xfrm>
          <a:off x="1841500" y="10552760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592</xdr:row>
      <xdr:rowOff>203200</xdr:rowOff>
    </xdr:from>
    <xdr:to>
      <xdr:col>1</xdr:col>
      <xdr:colOff>1371600</xdr:colOff>
      <xdr:row>592</xdr:row>
      <xdr:rowOff>1600200</xdr:rowOff>
    </xdr:to>
    <xdr:pic>
      <xdr:nvPicPr>
        <xdr:cNvPr id="592" name="Image 591" descr="Image 591"/>
        <xdr:cNvPicPr>
          <a:picLocks noChangeAspect="1"/>
        </xdr:cNvPicPr>
      </xdr:nvPicPr>
      <xdr:blipFill>
        <a:blip xmlns:r="http://schemas.openxmlformats.org/officeDocument/2006/relationships" r:embed="rId590">
          <a:extLst/>
        </a:blip>
        <a:stretch>
          <a:fillRect/>
        </a:stretch>
      </xdr:blipFill>
      <xdr:spPr>
        <a:xfrm>
          <a:off x="1841500" y="10570667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593</xdr:row>
      <xdr:rowOff>203200</xdr:rowOff>
    </xdr:from>
    <xdr:to>
      <xdr:col>1</xdr:col>
      <xdr:colOff>1371600</xdr:colOff>
      <xdr:row>593</xdr:row>
      <xdr:rowOff>1600200</xdr:rowOff>
    </xdr:to>
    <xdr:pic>
      <xdr:nvPicPr>
        <xdr:cNvPr id="593" name="Image 592" descr="Image 592"/>
        <xdr:cNvPicPr>
          <a:picLocks noChangeAspect="1"/>
        </xdr:cNvPicPr>
      </xdr:nvPicPr>
      <xdr:blipFill>
        <a:blip xmlns:r="http://schemas.openxmlformats.org/officeDocument/2006/relationships" r:embed="rId591">
          <a:extLst/>
        </a:blip>
        <a:stretch>
          <a:fillRect/>
        </a:stretch>
      </xdr:blipFill>
      <xdr:spPr>
        <a:xfrm>
          <a:off x="1841500" y="10588574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594</xdr:row>
      <xdr:rowOff>203200</xdr:rowOff>
    </xdr:from>
    <xdr:to>
      <xdr:col>1</xdr:col>
      <xdr:colOff>1371600</xdr:colOff>
      <xdr:row>594</xdr:row>
      <xdr:rowOff>1600200</xdr:rowOff>
    </xdr:to>
    <xdr:pic>
      <xdr:nvPicPr>
        <xdr:cNvPr id="594" name="Image 593" descr="Image 593"/>
        <xdr:cNvPicPr>
          <a:picLocks noChangeAspect="1"/>
        </xdr:cNvPicPr>
      </xdr:nvPicPr>
      <xdr:blipFill>
        <a:blip xmlns:r="http://schemas.openxmlformats.org/officeDocument/2006/relationships" r:embed="rId592">
          <a:extLst/>
        </a:blip>
        <a:stretch>
          <a:fillRect/>
        </a:stretch>
      </xdr:blipFill>
      <xdr:spPr>
        <a:xfrm>
          <a:off x="1841500" y="10606481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595</xdr:row>
      <xdr:rowOff>203200</xdr:rowOff>
    </xdr:from>
    <xdr:to>
      <xdr:col>1</xdr:col>
      <xdr:colOff>1371600</xdr:colOff>
      <xdr:row>595</xdr:row>
      <xdr:rowOff>1600200</xdr:rowOff>
    </xdr:to>
    <xdr:pic>
      <xdr:nvPicPr>
        <xdr:cNvPr id="595" name="Image 594" descr="Image 594"/>
        <xdr:cNvPicPr>
          <a:picLocks noChangeAspect="1"/>
        </xdr:cNvPicPr>
      </xdr:nvPicPr>
      <xdr:blipFill>
        <a:blip xmlns:r="http://schemas.openxmlformats.org/officeDocument/2006/relationships" r:embed="rId593">
          <a:extLst/>
        </a:blip>
        <a:stretch>
          <a:fillRect/>
        </a:stretch>
      </xdr:blipFill>
      <xdr:spPr>
        <a:xfrm>
          <a:off x="1841500" y="10624388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596</xdr:row>
      <xdr:rowOff>203200</xdr:rowOff>
    </xdr:from>
    <xdr:to>
      <xdr:col>1</xdr:col>
      <xdr:colOff>1371600</xdr:colOff>
      <xdr:row>596</xdr:row>
      <xdr:rowOff>1600200</xdr:rowOff>
    </xdr:to>
    <xdr:pic>
      <xdr:nvPicPr>
        <xdr:cNvPr id="596" name="Image 595" descr="Image 595"/>
        <xdr:cNvPicPr>
          <a:picLocks noChangeAspect="1"/>
        </xdr:cNvPicPr>
      </xdr:nvPicPr>
      <xdr:blipFill>
        <a:blip xmlns:r="http://schemas.openxmlformats.org/officeDocument/2006/relationships" r:embed="rId594">
          <a:extLst/>
        </a:blip>
        <a:stretch>
          <a:fillRect/>
        </a:stretch>
      </xdr:blipFill>
      <xdr:spPr>
        <a:xfrm>
          <a:off x="1841500" y="10642295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597</xdr:row>
      <xdr:rowOff>203200</xdr:rowOff>
    </xdr:from>
    <xdr:to>
      <xdr:col>1</xdr:col>
      <xdr:colOff>1371600</xdr:colOff>
      <xdr:row>597</xdr:row>
      <xdr:rowOff>1600200</xdr:rowOff>
    </xdr:to>
    <xdr:pic>
      <xdr:nvPicPr>
        <xdr:cNvPr id="597" name="Image 596" descr="Image 596"/>
        <xdr:cNvPicPr>
          <a:picLocks noChangeAspect="1"/>
        </xdr:cNvPicPr>
      </xdr:nvPicPr>
      <xdr:blipFill>
        <a:blip xmlns:r="http://schemas.openxmlformats.org/officeDocument/2006/relationships" r:embed="rId595">
          <a:extLst/>
        </a:blip>
        <a:stretch>
          <a:fillRect/>
        </a:stretch>
      </xdr:blipFill>
      <xdr:spPr>
        <a:xfrm>
          <a:off x="1841500" y="10660202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598</xdr:row>
      <xdr:rowOff>203200</xdr:rowOff>
    </xdr:from>
    <xdr:to>
      <xdr:col>1</xdr:col>
      <xdr:colOff>1371600</xdr:colOff>
      <xdr:row>598</xdr:row>
      <xdr:rowOff>1600200</xdr:rowOff>
    </xdr:to>
    <xdr:pic>
      <xdr:nvPicPr>
        <xdr:cNvPr id="598" name="Image 597" descr="Image 597"/>
        <xdr:cNvPicPr>
          <a:picLocks noChangeAspect="1"/>
        </xdr:cNvPicPr>
      </xdr:nvPicPr>
      <xdr:blipFill>
        <a:blip xmlns:r="http://schemas.openxmlformats.org/officeDocument/2006/relationships" r:embed="rId596">
          <a:extLst/>
        </a:blip>
        <a:stretch>
          <a:fillRect/>
        </a:stretch>
      </xdr:blipFill>
      <xdr:spPr>
        <a:xfrm>
          <a:off x="1841500" y="10678109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599</xdr:row>
      <xdr:rowOff>203200</xdr:rowOff>
    </xdr:from>
    <xdr:to>
      <xdr:col>1</xdr:col>
      <xdr:colOff>1371600</xdr:colOff>
      <xdr:row>599</xdr:row>
      <xdr:rowOff>1600200</xdr:rowOff>
    </xdr:to>
    <xdr:pic>
      <xdr:nvPicPr>
        <xdr:cNvPr id="599" name="Image 598" descr="Image 598"/>
        <xdr:cNvPicPr>
          <a:picLocks noChangeAspect="1"/>
        </xdr:cNvPicPr>
      </xdr:nvPicPr>
      <xdr:blipFill>
        <a:blip xmlns:r="http://schemas.openxmlformats.org/officeDocument/2006/relationships" r:embed="rId597">
          <a:extLst/>
        </a:blip>
        <a:stretch>
          <a:fillRect/>
        </a:stretch>
      </xdr:blipFill>
      <xdr:spPr>
        <a:xfrm>
          <a:off x="1841500" y="10696016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600</xdr:row>
      <xdr:rowOff>203200</xdr:rowOff>
    </xdr:from>
    <xdr:to>
      <xdr:col>1</xdr:col>
      <xdr:colOff>1371600</xdr:colOff>
      <xdr:row>600</xdr:row>
      <xdr:rowOff>1600200</xdr:rowOff>
    </xdr:to>
    <xdr:pic>
      <xdr:nvPicPr>
        <xdr:cNvPr id="600" name="Image 599" descr="Image 599"/>
        <xdr:cNvPicPr>
          <a:picLocks noChangeAspect="1"/>
        </xdr:cNvPicPr>
      </xdr:nvPicPr>
      <xdr:blipFill>
        <a:blip xmlns:r="http://schemas.openxmlformats.org/officeDocument/2006/relationships" r:embed="rId598">
          <a:extLst/>
        </a:blip>
        <a:stretch>
          <a:fillRect/>
        </a:stretch>
      </xdr:blipFill>
      <xdr:spPr>
        <a:xfrm>
          <a:off x="1841500" y="1071392320"/>
          <a:ext cx="1066800" cy="139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601</xdr:row>
      <xdr:rowOff>203200</xdr:rowOff>
    </xdr:from>
    <xdr:to>
      <xdr:col>1</xdr:col>
      <xdr:colOff>1371600</xdr:colOff>
      <xdr:row>601</xdr:row>
      <xdr:rowOff>1600200</xdr:rowOff>
    </xdr:to>
    <xdr:pic>
      <xdr:nvPicPr>
        <xdr:cNvPr id="601" name="Image 600" descr="Image 600"/>
        <xdr:cNvPicPr>
          <a:picLocks noChangeAspect="1"/>
        </xdr:cNvPicPr>
      </xdr:nvPicPr>
      <xdr:blipFill>
        <a:blip xmlns:r="http://schemas.openxmlformats.org/officeDocument/2006/relationships" r:embed="rId599">
          <a:extLst/>
        </a:blip>
        <a:stretch>
          <a:fillRect/>
        </a:stretch>
      </xdr:blipFill>
      <xdr:spPr>
        <a:xfrm>
          <a:off x="1841500" y="1073183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602</xdr:row>
      <xdr:rowOff>203200</xdr:rowOff>
    </xdr:from>
    <xdr:to>
      <xdr:col>1</xdr:col>
      <xdr:colOff>1371600</xdr:colOff>
      <xdr:row>602</xdr:row>
      <xdr:rowOff>1600200</xdr:rowOff>
    </xdr:to>
    <xdr:pic>
      <xdr:nvPicPr>
        <xdr:cNvPr id="602" name="Image 601" descr="Image 601"/>
        <xdr:cNvPicPr>
          <a:picLocks noChangeAspect="1"/>
        </xdr:cNvPicPr>
      </xdr:nvPicPr>
      <xdr:blipFill>
        <a:blip xmlns:r="http://schemas.openxmlformats.org/officeDocument/2006/relationships" r:embed="rId600">
          <a:extLst/>
        </a:blip>
        <a:stretch>
          <a:fillRect/>
        </a:stretch>
      </xdr:blipFill>
      <xdr:spPr>
        <a:xfrm>
          <a:off x="1841500" y="1074973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603</xdr:row>
      <xdr:rowOff>203200</xdr:rowOff>
    </xdr:from>
    <xdr:to>
      <xdr:col>1</xdr:col>
      <xdr:colOff>1371600</xdr:colOff>
      <xdr:row>603</xdr:row>
      <xdr:rowOff>1600200</xdr:rowOff>
    </xdr:to>
    <xdr:pic>
      <xdr:nvPicPr>
        <xdr:cNvPr id="603" name="Image 602" descr="Image 602"/>
        <xdr:cNvPicPr>
          <a:picLocks noChangeAspect="1"/>
        </xdr:cNvPicPr>
      </xdr:nvPicPr>
      <xdr:blipFill>
        <a:blip xmlns:r="http://schemas.openxmlformats.org/officeDocument/2006/relationships" r:embed="rId601">
          <a:extLst/>
        </a:blip>
        <a:stretch>
          <a:fillRect/>
        </a:stretch>
      </xdr:blipFill>
      <xdr:spPr>
        <a:xfrm>
          <a:off x="1841500" y="1076764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604</xdr:row>
      <xdr:rowOff>203200</xdr:rowOff>
    </xdr:from>
    <xdr:to>
      <xdr:col>1</xdr:col>
      <xdr:colOff>1371600</xdr:colOff>
      <xdr:row>604</xdr:row>
      <xdr:rowOff>1600200</xdr:rowOff>
    </xdr:to>
    <xdr:pic>
      <xdr:nvPicPr>
        <xdr:cNvPr id="604" name="Image 603" descr="Image 603"/>
        <xdr:cNvPicPr>
          <a:picLocks noChangeAspect="1"/>
        </xdr:cNvPicPr>
      </xdr:nvPicPr>
      <xdr:blipFill>
        <a:blip xmlns:r="http://schemas.openxmlformats.org/officeDocument/2006/relationships" r:embed="rId602">
          <a:extLst/>
        </a:blip>
        <a:stretch>
          <a:fillRect/>
        </a:stretch>
      </xdr:blipFill>
      <xdr:spPr>
        <a:xfrm>
          <a:off x="1841500" y="1078555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605</xdr:row>
      <xdr:rowOff>203200</xdr:rowOff>
    </xdr:from>
    <xdr:to>
      <xdr:col>1</xdr:col>
      <xdr:colOff>1371600</xdr:colOff>
      <xdr:row>605</xdr:row>
      <xdr:rowOff>1600200</xdr:rowOff>
    </xdr:to>
    <xdr:pic>
      <xdr:nvPicPr>
        <xdr:cNvPr id="605" name="Image 604" descr="Image 604"/>
        <xdr:cNvPicPr>
          <a:picLocks noChangeAspect="1"/>
        </xdr:cNvPicPr>
      </xdr:nvPicPr>
      <xdr:blipFill>
        <a:blip xmlns:r="http://schemas.openxmlformats.org/officeDocument/2006/relationships" r:embed="rId603">
          <a:extLst/>
        </a:blip>
        <a:stretch>
          <a:fillRect/>
        </a:stretch>
      </xdr:blipFill>
      <xdr:spPr>
        <a:xfrm>
          <a:off x="1841500" y="1080345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606</xdr:row>
      <xdr:rowOff>203200</xdr:rowOff>
    </xdr:from>
    <xdr:to>
      <xdr:col>1</xdr:col>
      <xdr:colOff>1371600</xdr:colOff>
      <xdr:row>606</xdr:row>
      <xdr:rowOff>1600200</xdr:rowOff>
    </xdr:to>
    <xdr:pic>
      <xdr:nvPicPr>
        <xdr:cNvPr id="606" name="Image 605" descr="Image 605"/>
        <xdr:cNvPicPr>
          <a:picLocks noChangeAspect="1"/>
        </xdr:cNvPicPr>
      </xdr:nvPicPr>
      <xdr:blipFill>
        <a:blip xmlns:r="http://schemas.openxmlformats.org/officeDocument/2006/relationships" r:embed="rId604">
          <a:extLst/>
        </a:blip>
        <a:stretch>
          <a:fillRect/>
        </a:stretch>
      </xdr:blipFill>
      <xdr:spPr>
        <a:xfrm>
          <a:off x="1841500" y="1082136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607</xdr:row>
      <xdr:rowOff>203200</xdr:rowOff>
    </xdr:from>
    <xdr:to>
      <xdr:col>1</xdr:col>
      <xdr:colOff>1371600</xdr:colOff>
      <xdr:row>607</xdr:row>
      <xdr:rowOff>1600200</xdr:rowOff>
    </xdr:to>
    <xdr:pic>
      <xdr:nvPicPr>
        <xdr:cNvPr id="607" name="Image 606" descr="Image 606"/>
        <xdr:cNvPicPr>
          <a:picLocks noChangeAspect="1"/>
        </xdr:cNvPicPr>
      </xdr:nvPicPr>
      <xdr:blipFill>
        <a:blip xmlns:r="http://schemas.openxmlformats.org/officeDocument/2006/relationships" r:embed="rId605">
          <a:extLst/>
        </a:blip>
        <a:stretch>
          <a:fillRect/>
        </a:stretch>
      </xdr:blipFill>
      <xdr:spPr>
        <a:xfrm>
          <a:off x="1841500" y="1083927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608</xdr:row>
      <xdr:rowOff>203200</xdr:rowOff>
    </xdr:from>
    <xdr:to>
      <xdr:col>1</xdr:col>
      <xdr:colOff>1371600</xdr:colOff>
      <xdr:row>608</xdr:row>
      <xdr:rowOff>1600200</xdr:rowOff>
    </xdr:to>
    <xdr:pic>
      <xdr:nvPicPr>
        <xdr:cNvPr id="608" name="Image 607" descr="Image 607"/>
        <xdr:cNvPicPr>
          <a:picLocks noChangeAspect="1"/>
        </xdr:cNvPicPr>
      </xdr:nvPicPr>
      <xdr:blipFill>
        <a:blip xmlns:r="http://schemas.openxmlformats.org/officeDocument/2006/relationships" r:embed="rId606">
          <a:extLst/>
        </a:blip>
        <a:stretch>
          <a:fillRect/>
        </a:stretch>
      </xdr:blipFill>
      <xdr:spPr>
        <a:xfrm>
          <a:off x="1841500" y="1085717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609</xdr:row>
      <xdr:rowOff>203200</xdr:rowOff>
    </xdr:from>
    <xdr:to>
      <xdr:col>1</xdr:col>
      <xdr:colOff>1371600</xdr:colOff>
      <xdr:row>609</xdr:row>
      <xdr:rowOff>1600200</xdr:rowOff>
    </xdr:to>
    <xdr:pic>
      <xdr:nvPicPr>
        <xdr:cNvPr id="609" name="Image 608" descr="Image 608"/>
        <xdr:cNvPicPr>
          <a:picLocks noChangeAspect="1"/>
        </xdr:cNvPicPr>
      </xdr:nvPicPr>
      <xdr:blipFill>
        <a:blip xmlns:r="http://schemas.openxmlformats.org/officeDocument/2006/relationships" r:embed="rId607">
          <a:extLst/>
        </a:blip>
        <a:stretch>
          <a:fillRect/>
        </a:stretch>
      </xdr:blipFill>
      <xdr:spPr>
        <a:xfrm>
          <a:off x="1841500" y="1087508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610</xdr:row>
      <xdr:rowOff>203200</xdr:rowOff>
    </xdr:from>
    <xdr:to>
      <xdr:col>1</xdr:col>
      <xdr:colOff>1371600</xdr:colOff>
      <xdr:row>610</xdr:row>
      <xdr:rowOff>1600200</xdr:rowOff>
    </xdr:to>
    <xdr:pic>
      <xdr:nvPicPr>
        <xdr:cNvPr id="610" name="Image 609" descr="Image 609"/>
        <xdr:cNvPicPr>
          <a:picLocks noChangeAspect="1"/>
        </xdr:cNvPicPr>
      </xdr:nvPicPr>
      <xdr:blipFill>
        <a:blip xmlns:r="http://schemas.openxmlformats.org/officeDocument/2006/relationships" r:embed="rId608">
          <a:extLst/>
        </a:blip>
        <a:stretch>
          <a:fillRect/>
        </a:stretch>
      </xdr:blipFill>
      <xdr:spPr>
        <a:xfrm>
          <a:off x="1841500" y="1089299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611</xdr:row>
      <xdr:rowOff>203200</xdr:rowOff>
    </xdr:from>
    <xdr:to>
      <xdr:col>1</xdr:col>
      <xdr:colOff>1371600</xdr:colOff>
      <xdr:row>611</xdr:row>
      <xdr:rowOff>1600200</xdr:rowOff>
    </xdr:to>
    <xdr:pic>
      <xdr:nvPicPr>
        <xdr:cNvPr id="611" name="Image 610" descr="Image 610"/>
        <xdr:cNvPicPr>
          <a:picLocks noChangeAspect="1"/>
        </xdr:cNvPicPr>
      </xdr:nvPicPr>
      <xdr:blipFill>
        <a:blip xmlns:r="http://schemas.openxmlformats.org/officeDocument/2006/relationships" r:embed="rId609">
          <a:extLst/>
        </a:blip>
        <a:stretch>
          <a:fillRect/>
        </a:stretch>
      </xdr:blipFill>
      <xdr:spPr>
        <a:xfrm>
          <a:off x="1841500" y="1091090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612</xdr:row>
      <xdr:rowOff>203200</xdr:rowOff>
    </xdr:from>
    <xdr:to>
      <xdr:col>1</xdr:col>
      <xdr:colOff>1371600</xdr:colOff>
      <xdr:row>612</xdr:row>
      <xdr:rowOff>1600200</xdr:rowOff>
    </xdr:to>
    <xdr:pic>
      <xdr:nvPicPr>
        <xdr:cNvPr id="612" name="Image 611" descr="Image 611"/>
        <xdr:cNvPicPr>
          <a:picLocks noChangeAspect="1"/>
        </xdr:cNvPicPr>
      </xdr:nvPicPr>
      <xdr:blipFill>
        <a:blip xmlns:r="http://schemas.openxmlformats.org/officeDocument/2006/relationships" r:embed="rId610">
          <a:extLst/>
        </a:blip>
        <a:stretch>
          <a:fillRect/>
        </a:stretch>
      </xdr:blipFill>
      <xdr:spPr>
        <a:xfrm>
          <a:off x="1841500" y="1092880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613</xdr:row>
      <xdr:rowOff>203200</xdr:rowOff>
    </xdr:from>
    <xdr:to>
      <xdr:col>1</xdr:col>
      <xdr:colOff>1371600</xdr:colOff>
      <xdr:row>613</xdr:row>
      <xdr:rowOff>1600200</xdr:rowOff>
    </xdr:to>
    <xdr:pic>
      <xdr:nvPicPr>
        <xdr:cNvPr id="613" name="Image 612" descr="Image 612"/>
        <xdr:cNvPicPr>
          <a:picLocks noChangeAspect="1"/>
        </xdr:cNvPicPr>
      </xdr:nvPicPr>
      <xdr:blipFill>
        <a:blip xmlns:r="http://schemas.openxmlformats.org/officeDocument/2006/relationships" r:embed="rId611">
          <a:extLst/>
        </a:blip>
        <a:stretch>
          <a:fillRect/>
        </a:stretch>
      </xdr:blipFill>
      <xdr:spPr>
        <a:xfrm>
          <a:off x="1841500" y="1094671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614</xdr:row>
      <xdr:rowOff>203200</xdr:rowOff>
    </xdr:from>
    <xdr:to>
      <xdr:col>1</xdr:col>
      <xdr:colOff>1371600</xdr:colOff>
      <xdr:row>614</xdr:row>
      <xdr:rowOff>1600200</xdr:rowOff>
    </xdr:to>
    <xdr:pic>
      <xdr:nvPicPr>
        <xdr:cNvPr id="614" name="Image 613" descr="Image 613"/>
        <xdr:cNvPicPr>
          <a:picLocks noChangeAspect="1"/>
        </xdr:cNvPicPr>
      </xdr:nvPicPr>
      <xdr:blipFill>
        <a:blip xmlns:r="http://schemas.openxmlformats.org/officeDocument/2006/relationships" r:embed="rId612">
          <a:extLst/>
        </a:blip>
        <a:stretch>
          <a:fillRect/>
        </a:stretch>
      </xdr:blipFill>
      <xdr:spPr>
        <a:xfrm>
          <a:off x="1841500" y="1096462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615</xdr:row>
      <xdr:rowOff>203200</xdr:rowOff>
    </xdr:from>
    <xdr:to>
      <xdr:col>1</xdr:col>
      <xdr:colOff>1371600</xdr:colOff>
      <xdr:row>615</xdr:row>
      <xdr:rowOff>1600200</xdr:rowOff>
    </xdr:to>
    <xdr:pic>
      <xdr:nvPicPr>
        <xdr:cNvPr id="615" name="Image 614" descr="Image 614"/>
        <xdr:cNvPicPr>
          <a:picLocks noChangeAspect="1"/>
        </xdr:cNvPicPr>
      </xdr:nvPicPr>
      <xdr:blipFill>
        <a:blip xmlns:r="http://schemas.openxmlformats.org/officeDocument/2006/relationships" r:embed="rId613">
          <a:extLst/>
        </a:blip>
        <a:stretch>
          <a:fillRect/>
        </a:stretch>
      </xdr:blipFill>
      <xdr:spPr>
        <a:xfrm>
          <a:off x="1841500" y="1098252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616</xdr:row>
      <xdr:rowOff>203200</xdr:rowOff>
    </xdr:from>
    <xdr:to>
      <xdr:col>1</xdr:col>
      <xdr:colOff>1371600</xdr:colOff>
      <xdr:row>616</xdr:row>
      <xdr:rowOff>1600200</xdr:rowOff>
    </xdr:to>
    <xdr:pic>
      <xdr:nvPicPr>
        <xdr:cNvPr id="616" name="Image 615" descr="Image 615"/>
        <xdr:cNvPicPr>
          <a:picLocks noChangeAspect="1"/>
        </xdr:cNvPicPr>
      </xdr:nvPicPr>
      <xdr:blipFill>
        <a:blip xmlns:r="http://schemas.openxmlformats.org/officeDocument/2006/relationships" r:embed="rId614">
          <a:extLst/>
        </a:blip>
        <a:stretch>
          <a:fillRect/>
        </a:stretch>
      </xdr:blipFill>
      <xdr:spPr>
        <a:xfrm>
          <a:off x="1841500" y="1100043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617</xdr:row>
      <xdr:rowOff>203200</xdr:rowOff>
    </xdr:from>
    <xdr:to>
      <xdr:col>1</xdr:col>
      <xdr:colOff>1371600</xdr:colOff>
      <xdr:row>617</xdr:row>
      <xdr:rowOff>1600200</xdr:rowOff>
    </xdr:to>
    <xdr:pic>
      <xdr:nvPicPr>
        <xdr:cNvPr id="617" name="Image 616" descr="Image 616"/>
        <xdr:cNvPicPr>
          <a:picLocks noChangeAspect="1"/>
        </xdr:cNvPicPr>
      </xdr:nvPicPr>
      <xdr:blipFill>
        <a:blip xmlns:r="http://schemas.openxmlformats.org/officeDocument/2006/relationships" r:embed="rId615">
          <a:extLst/>
        </a:blip>
        <a:stretch>
          <a:fillRect/>
        </a:stretch>
      </xdr:blipFill>
      <xdr:spPr>
        <a:xfrm>
          <a:off x="1841500" y="1101834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618</xdr:row>
      <xdr:rowOff>203200</xdr:rowOff>
    </xdr:from>
    <xdr:to>
      <xdr:col>1</xdr:col>
      <xdr:colOff>1371600</xdr:colOff>
      <xdr:row>618</xdr:row>
      <xdr:rowOff>1600200</xdr:rowOff>
    </xdr:to>
    <xdr:pic>
      <xdr:nvPicPr>
        <xdr:cNvPr id="618" name="Image 617" descr="Image 617"/>
        <xdr:cNvPicPr>
          <a:picLocks noChangeAspect="1"/>
        </xdr:cNvPicPr>
      </xdr:nvPicPr>
      <xdr:blipFill>
        <a:blip xmlns:r="http://schemas.openxmlformats.org/officeDocument/2006/relationships" r:embed="rId616">
          <a:extLst/>
        </a:blip>
        <a:stretch>
          <a:fillRect/>
        </a:stretch>
      </xdr:blipFill>
      <xdr:spPr>
        <a:xfrm>
          <a:off x="1841500" y="1103624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619</xdr:row>
      <xdr:rowOff>203200</xdr:rowOff>
    </xdr:from>
    <xdr:to>
      <xdr:col>1</xdr:col>
      <xdr:colOff>1371600</xdr:colOff>
      <xdr:row>619</xdr:row>
      <xdr:rowOff>1600200</xdr:rowOff>
    </xdr:to>
    <xdr:pic>
      <xdr:nvPicPr>
        <xdr:cNvPr id="619" name="Image 618" descr="Image 618"/>
        <xdr:cNvPicPr>
          <a:picLocks noChangeAspect="1"/>
        </xdr:cNvPicPr>
      </xdr:nvPicPr>
      <xdr:blipFill>
        <a:blip xmlns:r="http://schemas.openxmlformats.org/officeDocument/2006/relationships" r:embed="rId617">
          <a:extLst/>
        </a:blip>
        <a:stretch>
          <a:fillRect/>
        </a:stretch>
      </xdr:blipFill>
      <xdr:spPr>
        <a:xfrm>
          <a:off x="1841500" y="1105415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620</xdr:row>
      <xdr:rowOff>203200</xdr:rowOff>
    </xdr:from>
    <xdr:to>
      <xdr:col>1</xdr:col>
      <xdr:colOff>1371600</xdr:colOff>
      <xdr:row>620</xdr:row>
      <xdr:rowOff>1600200</xdr:rowOff>
    </xdr:to>
    <xdr:pic>
      <xdr:nvPicPr>
        <xdr:cNvPr id="620" name="Image 619" descr="Image 619"/>
        <xdr:cNvPicPr>
          <a:picLocks noChangeAspect="1"/>
        </xdr:cNvPicPr>
      </xdr:nvPicPr>
      <xdr:blipFill>
        <a:blip xmlns:r="http://schemas.openxmlformats.org/officeDocument/2006/relationships" r:embed="rId618">
          <a:extLst/>
        </a:blip>
        <a:stretch>
          <a:fillRect/>
        </a:stretch>
      </xdr:blipFill>
      <xdr:spPr>
        <a:xfrm>
          <a:off x="1841500" y="1107206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621</xdr:row>
      <xdr:rowOff>203200</xdr:rowOff>
    </xdr:from>
    <xdr:to>
      <xdr:col>1</xdr:col>
      <xdr:colOff>1371600</xdr:colOff>
      <xdr:row>621</xdr:row>
      <xdr:rowOff>1600200</xdr:rowOff>
    </xdr:to>
    <xdr:pic>
      <xdr:nvPicPr>
        <xdr:cNvPr id="621" name="Image 620" descr="Image 620"/>
        <xdr:cNvPicPr>
          <a:picLocks noChangeAspect="1"/>
        </xdr:cNvPicPr>
      </xdr:nvPicPr>
      <xdr:blipFill>
        <a:blip xmlns:r="http://schemas.openxmlformats.org/officeDocument/2006/relationships" r:embed="rId619">
          <a:extLst/>
        </a:blip>
        <a:stretch>
          <a:fillRect/>
        </a:stretch>
      </xdr:blipFill>
      <xdr:spPr>
        <a:xfrm>
          <a:off x="1841500" y="1108997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622</xdr:row>
      <xdr:rowOff>203200</xdr:rowOff>
    </xdr:from>
    <xdr:to>
      <xdr:col>1</xdr:col>
      <xdr:colOff>1371600</xdr:colOff>
      <xdr:row>622</xdr:row>
      <xdr:rowOff>1600200</xdr:rowOff>
    </xdr:to>
    <xdr:pic>
      <xdr:nvPicPr>
        <xdr:cNvPr id="622" name="Image 621" descr="Image 621"/>
        <xdr:cNvPicPr>
          <a:picLocks noChangeAspect="1"/>
        </xdr:cNvPicPr>
      </xdr:nvPicPr>
      <xdr:blipFill>
        <a:blip xmlns:r="http://schemas.openxmlformats.org/officeDocument/2006/relationships" r:embed="rId620">
          <a:extLst/>
        </a:blip>
        <a:stretch>
          <a:fillRect/>
        </a:stretch>
      </xdr:blipFill>
      <xdr:spPr>
        <a:xfrm>
          <a:off x="1841500" y="1110787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623</xdr:row>
      <xdr:rowOff>203200</xdr:rowOff>
    </xdr:from>
    <xdr:to>
      <xdr:col>1</xdr:col>
      <xdr:colOff>1371600</xdr:colOff>
      <xdr:row>623</xdr:row>
      <xdr:rowOff>1600200</xdr:rowOff>
    </xdr:to>
    <xdr:pic>
      <xdr:nvPicPr>
        <xdr:cNvPr id="623" name="Image 622" descr="Image 622"/>
        <xdr:cNvPicPr>
          <a:picLocks noChangeAspect="1"/>
        </xdr:cNvPicPr>
      </xdr:nvPicPr>
      <xdr:blipFill>
        <a:blip xmlns:r="http://schemas.openxmlformats.org/officeDocument/2006/relationships" r:embed="rId621">
          <a:extLst/>
        </a:blip>
        <a:stretch>
          <a:fillRect/>
        </a:stretch>
      </xdr:blipFill>
      <xdr:spPr>
        <a:xfrm>
          <a:off x="1841500" y="1112578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624</xdr:row>
      <xdr:rowOff>203200</xdr:rowOff>
    </xdr:from>
    <xdr:to>
      <xdr:col>1</xdr:col>
      <xdr:colOff>1371600</xdr:colOff>
      <xdr:row>624</xdr:row>
      <xdr:rowOff>1600200</xdr:rowOff>
    </xdr:to>
    <xdr:pic>
      <xdr:nvPicPr>
        <xdr:cNvPr id="624" name="Image 623" descr="Image 623"/>
        <xdr:cNvPicPr>
          <a:picLocks noChangeAspect="1"/>
        </xdr:cNvPicPr>
      </xdr:nvPicPr>
      <xdr:blipFill>
        <a:blip xmlns:r="http://schemas.openxmlformats.org/officeDocument/2006/relationships" r:embed="rId622">
          <a:extLst/>
        </a:blip>
        <a:stretch>
          <a:fillRect/>
        </a:stretch>
      </xdr:blipFill>
      <xdr:spPr>
        <a:xfrm>
          <a:off x="1841500" y="1114369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625</xdr:row>
      <xdr:rowOff>203200</xdr:rowOff>
    </xdr:from>
    <xdr:to>
      <xdr:col>1</xdr:col>
      <xdr:colOff>1371600</xdr:colOff>
      <xdr:row>625</xdr:row>
      <xdr:rowOff>1600200</xdr:rowOff>
    </xdr:to>
    <xdr:pic>
      <xdr:nvPicPr>
        <xdr:cNvPr id="625" name="Image 624" descr="Image 624"/>
        <xdr:cNvPicPr>
          <a:picLocks noChangeAspect="1"/>
        </xdr:cNvPicPr>
      </xdr:nvPicPr>
      <xdr:blipFill>
        <a:blip xmlns:r="http://schemas.openxmlformats.org/officeDocument/2006/relationships" r:embed="rId623">
          <a:extLst/>
        </a:blip>
        <a:stretch>
          <a:fillRect/>
        </a:stretch>
      </xdr:blipFill>
      <xdr:spPr>
        <a:xfrm>
          <a:off x="1841500" y="1116159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626</xdr:row>
      <xdr:rowOff>203200</xdr:rowOff>
    </xdr:from>
    <xdr:to>
      <xdr:col>1</xdr:col>
      <xdr:colOff>1371600</xdr:colOff>
      <xdr:row>626</xdr:row>
      <xdr:rowOff>1600200</xdr:rowOff>
    </xdr:to>
    <xdr:pic>
      <xdr:nvPicPr>
        <xdr:cNvPr id="626" name="Image 625" descr="Image 625"/>
        <xdr:cNvPicPr>
          <a:picLocks noChangeAspect="1"/>
        </xdr:cNvPicPr>
      </xdr:nvPicPr>
      <xdr:blipFill>
        <a:blip xmlns:r="http://schemas.openxmlformats.org/officeDocument/2006/relationships" r:embed="rId624">
          <a:extLst/>
        </a:blip>
        <a:stretch>
          <a:fillRect/>
        </a:stretch>
      </xdr:blipFill>
      <xdr:spPr>
        <a:xfrm>
          <a:off x="1841500" y="1117950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627</xdr:row>
      <xdr:rowOff>203200</xdr:rowOff>
    </xdr:from>
    <xdr:to>
      <xdr:col>1</xdr:col>
      <xdr:colOff>1371600</xdr:colOff>
      <xdr:row>627</xdr:row>
      <xdr:rowOff>1600200</xdr:rowOff>
    </xdr:to>
    <xdr:pic>
      <xdr:nvPicPr>
        <xdr:cNvPr id="627" name="Image 626" descr="Image 626"/>
        <xdr:cNvPicPr>
          <a:picLocks noChangeAspect="1"/>
        </xdr:cNvPicPr>
      </xdr:nvPicPr>
      <xdr:blipFill>
        <a:blip xmlns:r="http://schemas.openxmlformats.org/officeDocument/2006/relationships" r:embed="rId625">
          <a:extLst/>
        </a:blip>
        <a:stretch>
          <a:fillRect/>
        </a:stretch>
      </xdr:blipFill>
      <xdr:spPr>
        <a:xfrm>
          <a:off x="1841500" y="1119741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628</xdr:row>
      <xdr:rowOff>203200</xdr:rowOff>
    </xdr:from>
    <xdr:to>
      <xdr:col>1</xdr:col>
      <xdr:colOff>1371600</xdr:colOff>
      <xdr:row>628</xdr:row>
      <xdr:rowOff>1600200</xdr:rowOff>
    </xdr:to>
    <xdr:pic>
      <xdr:nvPicPr>
        <xdr:cNvPr id="628" name="Image 627" descr="Image 627"/>
        <xdr:cNvPicPr>
          <a:picLocks noChangeAspect="1"/>
        </xdr:cNvPicPr>
      </xdr:nvPicPr>
      <xdr:blipFill>
        <a:blip xmlns:r="http://schemas.openxmlformats.org/officeDocument/2006/relationships" r:embed="rId626">
          <a:extLst/>
        </a:blip>
        <a:stretch>
          <a:fillRect/>
        </a:stretch>
      </xdr:blipFill>
      <xdr:spPr>
        <a:xfrm>
          <a:off x="1841500" y="1121531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629</xdr:row>
      <xdr:rowOff>203200</xdr:rowOff>
    </xdr:from>
    <xdr:to>
      <xdr:col>1</xdr:col>
      <xdr:colOff>1371600</xdr:colOff>
      <xdr:row>629</xdr:row>
      <xdr:rowOff>1600200</xdr:rowOff>
    </xdr:to>
    <xdr:pic>
      <xdr:nvPicPr>
        <xdr:cNvPr id="629" name="Image 628" descr="Image 628"/>
        <xdr:cNvPicPr>
          <a:picLocks noChangeAspect="1"/>
        </xdr:cNvPicPr>
      </xdr:nvPicPr>
      <xdr:blipFill>
        <a:blip xmlns:r="http://schemas.openxmlformats.org/officeDocument/2006/relationships" r:embed="rId627">
          <a:extLst/>
        </a:blip>
        <a:stretch>
          <a:fillRect/>
        </a:stretch>
      </xdr:blipFill>
      <xdr:spPr>
        <a:xfrm>
          <a:off x="1841500" y="1123322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630</xdr:row>
      <xdr:rowOff>203200</xdr:rowOff>
    </xdr:from>
    <xdr:to>
      <xdr:col>1</xdr:col>
      <xdr:colOff>1371600</xdr:colOff>
      <xdr:row>630</xdr:row>
      <xdr:rowOff>1600200</xdr:rowOff>
    </xdr:to>
    <xdr:pic>
      <xdr:nvPicPr>
        <xdr:cNvPr id="630" name="Image 629" descr="Image 629"/>
        <xdr:cNvPicPr>
          <a:picLocks noChangeAspect="1"/>
        </xdr:cNvPicPr>
      </xdr:nvPicPr>
      <xdr:blipFill>
        <a:blip xmlns:r="http://schemas.openxmlformats.org/officeDocument/2006/relationships" r:embed="rId628">
          <a:extLst/>
        </a:blip>
        <a:stretch>
          <a:fillRect/>
        </a:stretch>
      </xdr:blipFill>
      <xdr:spPr>
        <a:xfrm>
          <a:off x="1841500" y="1125113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631</xdr:row>
      <xdr:rowOff>203200</xdr:rowOff>
    </xdr:from>
    <xdr:to>
      <xdr:col>1</xdr:col>
      <xdr:colOff>1371600</xdr:colOff>
      <xdr:row>631</xdr:row>
      <xdr:rowOff>1600200</xdr:rowOff>
    </xdr:to>
    <xdr:pic>
      <xdr:nvPicPr>
        <xdr:cNvPr id="631" name="Image 630" descr="Image 630"/>
        <xdr:cNvPicPr>
          <a:picLocks noChangeAspect="1"/>
        </xdr:cNvPicPr>
      </xdr:nvPicPr>
      <xdr:blipFill>
        <a:blip xmlns:r="http://schemas.openxmlformats.org/officeDocument/2006/relationships" r:embed="rId629">
          <a:extLst/>
        </a:blip>
        <a:stretch>
          <a:fillRect/>
        </a:stretch>
      </xdr:blipFill>
      <xdr:spPr>
        <a:xfrm>
          <a:off x="1841500" y="1126904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632</xdr:row>
      <xdr:rowOff>203200</xdr:rowOff>
    </xdr:from>
    <xdr:to>
      <xdr:col>1</xdr:col>
      <xdr:colOff>1371600</xdr:colOff>
      <xdr:row>632</xdr:row>
      <xdr:rowOff>1600200</xdr:rowOff>
    </xdr:to>
    <xdr:pic>
      <xdr:nvPicPr>
        <xdr:cNvPr id="632" name="Image 631" descr="Image 631"/>
        <xdr:cNvPicPr>
          <a:picLocks noChangeAspect="1"/>
        </xdr:cNvPicPr>
      </xdr:nvPicPr>
      <xdr:blipFill>
        <a:blip xmlns:r="http://schemas.openxmlformats.org/officeDocument/2006/relationships" r:embed="rId630">
          <a:extLst/>
        </a:blip>
        <a:stretch>
          <a:fillRect/>
        </a:stretch>
      </xdr:blipFill>
      <xdr:spPr>
        <a:xfrm>
          <a:off x="1841500" y="1128694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633</xdr:row>
      <xdr:rowOff>203200</xdr:rowOff>
    </xdr:from>
    <xdr:to>
      <xdr:col>1</xdr:col>
      <xdr:colOff>1371600</xdr:colOff>
      <xdr:row>633</xdr:row>
      <xdr:rowOff>1600200</xdr:rowOff>
    </xdr:to>
    <xdr:pic>
      <xdr:nvPicPr>
        <xdr:cNvPr id="633" name="Image 632" descr="Image 632"/>
        <xdr:cNvPicPr>
          <a:picLocks noChangeAspect="1"/>
        </xdr:cNvPicPr>
      </xdr:nvPicPr>
      <xdr:blipFill>
        <a:blip xmlns:r="http://schemas.openxmlformats.org/officeDocument/2006/relationships" r:embed="rId631">
          <a:extLst/>
        </a:blip>
        <a:stretch>
          <a:fillRect/>
        </a:stretch>
      </xdr:blipFill>
      <xdr:spPr>
        <a:xfrm>
          <a:off x="1841500" y="1130485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634</xdr:row>
      <xdr:rowOff>203200</xdr:rowOff>
    </xdr:from>
    <xdr:to>
      <xdr:col>1</xdr:col>
      <xdr:colOff>1371600</xdr:colOff>
      <xdr:row>634</xdr:row>
      <xdr:rowOff>1600200</xdr:rowOff>
    </xdr:to>
    <xdr:pic>
      <xdr:nvPicPr>
        <xdr:cNvPr id="634" name="Image 633" descr="Image 633"/>
        <xdr:cNvPicPr>
          <a:picLocks noChangeAspect="1"/>
        </xdr:cNvPicPr>
      </xdr:nvPicPr>
      <xdr:blipFill>
        <a:blip xmlns:r="http://schemas.openxmlformats.org/officeDocument/2006/relationships" r:embed="rId632">
          <a:extLst/>
        </a:blip>
        <a:stretch>
          <a:fillRect/>
        </a:stretch>
      </xdr:blipFill>
      <xdr:spPr>
        <a:xfrm>
          <a:off x="1841500" y="1132276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635</xdr:row>
      <xdr:rowOff>203200</xdr:rowOff>
    </xdr:from>
    <xdr:to>
      <xdr:col>1</xdr:col>
      <xdr:colOff>1371600</xdr:colOff>
      <xdr:row>635</xdr:row>
      <xdr:rowOff>1600200</xdr:rowOff>
    </xdr:to>
    <xdr:pic>
      <xdr:nvPicPr>
        <xdr:cNvPr id="635" name="Image 634" descr="Image 634"/>
        <xdr:cNvPicPr>
          <a:picLocks noChangeAspect="1"/>
        </xdr:cNvPicPr>
      </xdr:nvPicPr>
      <xdr:blipFill>
        <a:blip xmlns:r="http://schemas.openxmlformats.org/officeDocument/2006/relationships" r:embed="rId633">
          <a:extLst/>
        </a:blip>
        <a:stretch>
          <a:fillRect/>
        </a:stretch>
      </xdr:blipFill>
      <xdr:spPr>
        <a:xfrm>
          <a:off x="1841500" y="1134066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636</xdr:row>
      <xdr:rowOff>203200</xdr:rowOff>
    </xdr:from>
    <xdr:to>
      <xdr:col>1</xdr:col>
      <xdr:colOff>1371600</xdr:colOff>
      <xdr:row>636</xdr:row>
      <xdr:rowOff>1600200</xdr:rowOff>
    </xdr:to>
    <xdr:pic>
      <xdr:nvPicPr>
        <xdr:cNvPr id="636" name="Image 635" descr="Image 635"/>
        <xdr:cNvPicPr>
          <a:picLocks noChangeAspect="1"/>
        </xdr:cNvPicPr>
      </xdr:nvPicPr>
      <xdr:blipFill>
        <a:blip xmlns:r="http://schemas.openxmlformats.org/officeDocument/2006/relationships" r:embed="rId634">
          <a:extLst/>
        </a:blip>
        <a:stretch>
          <a:fillRect/>
        </a:stretch>
      </xdr:blipFill>
      <xdr:spPr>
        <a:xfrm>
          <a:off x="1841500" y="1135857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637</xdr:row>
      <xdr:rowOff>203200</xdr:rowOff>
    </xdr:from>
    <xdr:to>
      <xdr:col>1</xdr:col>
      <xdr:colOff>1371600</xdr:colOff>
      <xdr:row>637</xdr:row>
      <xdr:rowOff>1600200</xdr:rowOff>
    </xdr:to>
    <xdr:pic>
      <xdr:nvPicPr>
        <xdr:cNvPr id="637" name="Image 636" descr="Image 636"/>
        <xdr:cNvPicPr>
          <a:picLocks noChangeAspect="1"/>
        </xdr:cNvPicPr>
      </xdr:nvPicPr>
      <xdr:blipFill>
        <a:blip xmlns:r="http://schemas.openxmlformats.org/officeDocument/2006/relationships" r:embed="rId635">
          <a:extLst/>
        </a:blip>
        <a:stretch>
          <a:fillRect/>
        </a:stretch>
      </xdr:blipFill>
      <xdr:spPr>
        <a:xfrm>
          <a:off x="1841500" y="1137648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638</xdr:row>
      <xdr:rowOff>203200</xdr:rowOff>
    </xdr:from>
    <xdr:to>
      <xdr:col>1</xdr:col>
      <xdr:colOff>1371600</xdr:colOff>
      <xdr:row>638</xdr:row>
      <xdr:rowOff>1600200</xdr:rowOff>
    </xdr:to>
    <xdr:pic>
      <xdr:nvPicPr>
        <xdr:cNvPr id="638" name="Image 637" descr="Image 637"/>
        <xdr:cNvPicPr>
          <a:picLocks noChangeAspect="1"/>
        </xdr:cNvPicPr>
      </xdr:nvPicPr>
      <xdr:blipFill>
        <a:blip xmlns:r="http://schemas.openxmlformats.org/officeDocument/2006/relationships" r:embed="rId636">
          <a:extLst/>
        </a:blip>
        <a:stretch>
          <a:fillRect/>
        </a:stretch>
      </xdr:blipFill>
      <xdr:spPr>
        <a:xfrm>
          <a:off x="1841500" y="1139438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639</xdr:row>
      <xdr:rowOff>203200</xdr:rowOff>
    </xdr:from>
    <xdr:to>
      <xdr:col>1</xdr:col>
      <xdr:colOff>1371600</xdr:colOff>
      <xdr:row>639</xdr:row>
      <xdr:rowOff>1600200</xdr:rowOff>
    </xdr:to>
    <xdr:pic>
      <xdr:nvPicPr>
        <xdr:cNvPr id="639" name="Image 638" descr="Image 638"/>
        <xdr:cNvPicPr>
          <a:picLocks noChangeAspect="1"/>
        </xdr:cNvPicPr>
      </xdr:nvPicPr>
      <xdr:blipFill>
        <a:blip xmlns:r="http://schemas.openxmlformats.org/officeDocument/2006/relationships" r:embed="rId637">
          <a:extLst/>
        </a:blip>
        <a:stretch>
          <a:fillRect/>
        </a:stretch>
      </xdr:blipFill>
      <xdr:spPr>
        <a:xfrm>
          <a:off x="1841500" y="1141229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640</xdr:row>
      <xdr:rowOff>203200</xdr:rowOff>
    </xdr:from>
    <xdr:to>
      <xdr:col>1</xdr:col>
      <xdr:colOff>1371600</xdr:colOff>
      <xdr:row>640</xdr:row>
      <xdr:rowOff>1600200</xdr:rowOff>
    </xdr:to>
    <xdr:pic>
      <xdr:nvPicPr>
        <xdr:cNvPr id="640" name="Image 639" descr="Image 639"/>
        <xdr:cNvPicPr>
          <a:picLocks noChangeAspect="1"/>
        </xdr:cNvPicPr>
      </xdr:nvPicPr>
      <xdr:blipFill>
        <a:blip xmlns:r="http://schemas.openxmlformats.org/officeDocument/2006/relationships" r:embed="rId638">
          <a:extLst/>
        </a:blip>
        <a:stretch>
          <a:fillRect/>
        </a:stretch>
      </xdr:blipFill>
      <xdr:spPr>
        <a:xfrm>
          <a:off x="1841500" y="1143020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641</xdr:row>
      <xdr:rowOff>203200</xdr:rowOff>
    </xdr:from>
    <xdr:to>
      <xdr:col>1</xdr:col>
      <xdr:colOff>1371600</xdr:colOff>
      <xdr:row>641</xdr:row>
      <xdr:rowOff>1600200</xdr:rowOff>
    </xdr:to>
    <xdr:pic>
      <xdr:nvPicPr>
        <xdr:cNvPr id="641" name="Image 640" descr="Image 640"/>
        <xdr:cNvPicPr>
          <a:picLocks noChangeAspect="1"/>
        </xdr:cNvPicPr>
      </xdr:nvPicPr>
      <xdr:blipFill>
        <a:blip xmlns:r="http://schemas.openxmlformats.org/officeDocument/2006/relationships" r:embed="rId639">
          <a:extLst/>
        </a:blip>
        <a:stretch>
          <a:fillRect/>
        </a:stretch>
      </xdr:blipFill>
      <xdr:spPr>
        <a:xfrm>
          <a:off x="1841500" y="1144811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642</xdr:row>
      <xdr:rowOff>203200</xdr:rowOff>
    </xdr:from>
    <xdr:to>
      <xdr:col>1</xdr:col>
      <xdr:colOff>1371600</xdr:colOff>
      <xdr:row>642</xdr:row>
      <xdr:rowOff>1600200</xdr:rowOff>
    </xdr:to>
    <xdr:pic>
      <xdr:nvPicPr>
        <xdr:cNvPr id="642" name="Image 641" descr="Image 641"/>
        <xdr:cNvPicPr>
          <a:picLocks noChangeAspect="1"/>
        </xdr:cNvPicPr>
      </xdr:nvPicPr>
      <xdr:blipFill>
        <a:blip xmlns:r="http://schemas.openxmlformats.org/officeDocument/2006/relationships" r:embed="rId640">
          <a:extLst/>
        </a:blip>
        <a:stretch>
          <a:fillRect/>
        </a:stretch>
      </xdr:blipFill>
      <xdr:spPr>
        <a:xfrm>
          <a:off x="1841500" y="1146601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643</xdr:row>
      <xdr:rowOff>203200</xdr:rowOff>
    </xdr:from>
    <xdr:to>
      <xdr:col>1</xdr:col>
      <xdr:colOff>1371600</xdr:colOff>
      <xdr:row>643</xdr:row>
      <xdr:rowOff>1600200</xdr:rowOff>
    </xdr:to>
    <xdr:pic>
      <xdr:nvPicPr>
        <xdr:cNvPr id="643" name="Image 642" descr="Image 642"/>
        <xdr:cNvPicPr>
          <a:picLocks noChangeAspect="1"/>
        </xdr:cNvPicPr>
      </xdr:nvPicPr>
      <xdr:blipFill>
        <a:blip xmlns:r="http://schemas.openxmlformats.org/officeDocument/2006/relationships" r:embed="rId641">
          <a:extLst/>
        </a:blip>
        <a:stretch>
          <a:fillRect/>
        </a:stretch>
      </xdr:blipFill>
      <xdr:spPr>
        <a:xfrm>
          <a:off x="1841500" y="1148392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644</xdr:row>
      <xdr:rowOff>203200</xdr:rowOff>
    </xdr:from>
    <xdr:to>
      <xdr:col>1</xdr:col>
      <xdr:colOff>1371600</xdr:colOff>
      <xdr:row>644</xdr:row>
      <xdr:rowOff>1600200</xdr:rowOff>
    </xdr:to>
    <xdr:pic>
      <xdr:nvPicPr>
        <xdr:cNvPr id="644" name="Image 643" descr="Image 643"/>
        <xdr:cNvPicPr>
          <a:picLocks noChangeAspect="1"/>
        </xdr:cNvPicPr>
      </xdr:nvPicPr>
      <xdr:blipFill>
        <a:blip xmlns:r="http://schemas.openxmlformats.org/officeDocument/2006/relationships" r:embed="rId642">
          <a:extLst/>
        </a:blip>
        <a:stretch>
          <a:fillRect/>
        </a:stretch>
      </xdr:blipFill>
      <xdr:spPr>
        <a:xfrm>
          <a:off x="1841500" y="1150183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645</xdr:row>
      <xdr:rowOff>203200</xdr:rowOff>
    </xdr:from>
    <xdr:to>
      <xdr:col>1</xdr:col>
      <xdr:colOff>1371600</xdr:colOff>
      <xdr:row>645</xdr:row>
      <xdr:rowOff>1600200</xdr:rowOff>
    </xdr:to>
    <xdr:pic>
      <xdr:nvPicPr>
        <xdr:cNvPr id="645" name="Image 644" descr="Image 644"/>
        <xdr:cNvPicPr>
          <a:picLocks noChangeAspect="1"/>
        </xdr:cNvPicPr>
      </xdr:nvPicPr>
      <xdr:blipFill>
        <a:blip xmlns:r="http://schemas.openxmlformats.org/officeDocument/2006/relationships" r:embed="rId643">
          <a:extLst/>
        </a:blip>
        <a:stretch>
          <a:fillRect/>
        </a:stretch>
      </xdr:blipFill>
      <xdr:spPr>
        <a:xfrm>
          <a:off x="1841500" y="1151973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646</xdr:row>
      <xdr:rowOff>203200</xdr:rowOff>
    </xdr:from>
    <xdr:to>
      <xdr:col>1</xdr:col>
      <xdr:colOff>1371600</xdr:colOff>
      <xdr:row>646</xdr:row>
      <xdr:rowOff>1600200</xdr:rowOff>
    </xdr:to>
    <xdr:pic>
      <xdr:nvPicPr>
        <xdr:cNvPr id="646" name="Image 645" descr="Image 645"/>
        <xdr:cNvPicPr>
          <a:picLocks noChangeAspect="1"/>
        </xdr:cNvPicPr>
      </xdr:nvPicPr>
      <xdr:blipFill>
        <a:blip xmlns:r="http://schemas.openxmlformats.org/officeDocument/2006/relationships" r:embed="rId644">
          <a:extLst/>
        </a:blip>
        <a:stretch>
          <a:fillRect/>
        </a:stretch>
      </xdr:blipFill>
      <xdr:spPr>
        <a:xfrm>
          <a:off x="1841500" y="1153764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647</xdr:row>
      <xdr:rowOff>203200</xdr:rowOff>
    </xdr:from>
    <xdr:to>
      <xdr:col>1</xdr:col>
      <xdr:colOff>1371600</xdr:colOff>
      <xdr:row>647</xdr:row>
      <xdr:rowOff>1600200</xdr:rowOff>
    </xdr:to>
    <xdr:pic>
      <xdr:nvPicPr>
        <xdr:cNvPr id="647" name="Image 646" descr="Image 646"/>
        <xdr:cNvPicPr>
          <a:picLocks noChangeAspect="1"/>
        </xdr:cNvPicPr>
      </xdr:nvPicPr>
      <xdr:blipFill>
        <a:blip xmlns:r="http://schemas.openxmlformats.org/officeDocument/2006/relationships" r:embed="rId645">
          <a:extLst/>
        </a:blip>
        <a:stretch>
          <a:fillRect/>
        </a:stretch>
      </xdr:blipFill>
      <xdr:spPr>
        <a:xfrm>
          <a:off x="1841500" y="1155555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648</xdr:row>
      <xdr:rowOff>203200</xdr:rowOff>
    </xdr:from>
    <xdr:to>
      <xdr:col>1</xdr:col>
      <xdr:colOff>1371600</xdr:colOff>
      <xdr:row>648</xdr:row>
      <xdr:rowOff>1600200</xdr:rowOff>
    </xdr:to>
    <xdr:pic>
      <xdr:nvPicPr>
        <xdr:cNvPr id="648" name="Image 647" descr="Image 647"/>
        <xdr:cNvPicPr>
          <a:picLocks noChangeAspect="1"/>
        </xdr:cNvPicPr>
      </xdr:nvPicPr>
      <xdr:blipFill>
        <a:blip xmlns:r="http://schemas.openxmlformats.org/officeDocument/2006/relationships" r:embed="rId646">
          <a:extLst/>
        </a:blip>
        <a:stretch>
          <a:fillRect/>
        </a:stretch>
      </xdr:blipFill>
      <xdr:spPr>
        <a:xfrm>
          <a:off x="1841500" y="1157345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649</xdr:row>
      <xdr:rowOff>203200</xdr:rowOff>
    </xdr:from>
    <xdr:to>
      <xdr:col>1</xdr:col>
      <xdr:colOff>1371600</xdr:colOff>
      <xdr:row>649</xdr:row>
      <xdr:rowOff>1600200</xdr:rowOff>
    </xdr:to>
    <xdr:pic>
      <xdr:nvPicPr>
        <xdr:cNvPr id="649" name="Image 648" descr="Image 648"/>
        <xdr:cNvPicPr>
          <a:picLocks noChangeAspect="1"/>
        </xdr:cNvPicPr>
      </xdr:nvPicPr>
      <xdr:blipFill>
        <a:blip xmlns:r="http://schemas.openxmlformats.org/officeDocument/2006/relationships" r:embed="rId647">
          <a:extLst/>
        </a:blip>
        <a:stretch>
          <a:fillRect/>
        </a:stretch>
      </xdr:blipFill>
      <xdr:spPr>
        <a:xfrm>
          <a:off x="1841500" y="1159136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650</xdr:row>
      <xdr:rowOff>203200</xdr:rowOff>
    </xdr:from>
    <xdr:to>
      <xdr:col>1</xdr:col>
      <xdr:colOff>1371600</xdr:colOff>
      <xdr:row>650</xdr:row>
      <xdr:rowOff>1600200</xdr:rowOff>
    </xdr:to>
    <xdr:pic>
      <xdr:nvPicPr>
        <xdr:cNvPr id="650" name="Image 649" descr="Image 649"/>
        <xdr:cNvPicPr>
          <a:picLocks noChangeAspect="1"/>
        </xdr:cNvPicPr>
      </xdr:nvPicPr>
      <xdr:blipFill>
        <a:blip xmlns:r="http://schemas.openxmlformats.org/officeDocument/2006/relationships" r:embed="rId648">
          <a:extLst/>
        </a:blip>
        <a:stretch>
          <a:fillRect/>
        </a:stretch>
      </xdr:blipFill>
      <xdr:spPr>
        <a:xfrm>
          <a:off x="1841500" y="1160927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651</xdr:row>
      <xdr:rowOff>203200</xdr:rowOff>
    </xdr:from>
    <xdr:to>
      <xdr:col>1</xdr:col>
      <xdr:colOff>1371600</xdr:colOff>
      <xdr:row>651</xdr:row>
      <xdr:rowOff>1600200</xdr:rowOff>
    </xdr:to>
    <xdr:pic>
      <xdr:nvPicPr>
        <xdr:cNvPr id="651" name="Image 650" descr="Image 650"/>
        <xdr:cNvPicPr>
          <a:picLocks noChangeAspect="1"/>
        </xdr:cNvPicPr>
      </xdr:nvPicPr>
      <xdr:blipFill>
        <a:blip xmlns:r="http://schemas.openxmlformats.org/officeDocument/2006/relationships" r:embed="rId649">
          <a:extLst/>
        </a:blip>
        <a:stretch>
          <a:fillRect/>
        </a:stretch>
      </xdr:blipFill>
      <xdr:spPr>
        <a:xfrm>
          <a:off x="1841500" y="1162718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652</xdr:row>
      <xdr:rowOff>203200</xdr:rowOff>
    </xdr:from>
    <xdr:to>
      <xdr:col>1</xdr:col>
      <xdr:colOff>1371600</xdr:colOff>
      <xdr:row>652</xdr:row>
      <xdr:rowOff>1600200</xdr:rowOff>
    </xdr:to>
    <xdr:pic>
      <xdr:nvPicPr>
        <xdr:cNvPr id="652" name="Image 651" descr="Image 651"/>
        <xdr:cNvPicPr>
          <a:picLocks noChangeAspect="1"/>
        </xdr:cNvPicPr>
      </xdr:nvPicPr>
      <xdr:blipFill>
        <a:blip xmlns:r="http://schemas.openxmlformats.org/officeDocument/2006/relationships" r:embed="rId650">
          <a:extLst/>
        </a:blip>
        <a:stretch>
          <a:fillRect/>
        </a:stretch>
      </xdr:blipFill>
      <xdr:spPr>
        <a:xfrm>
          <a:off x="1841500" y="1164508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653</xdr:row>
      <xdr:rowOff>203200</xdr:rowOff>
    </xdr:from>
    <xdr:to>
      <xdr:col>1</xdr:col>
      <xdr:colOff>1371600</xdr:colOff>
      <xdr:row>653</xdr:row>
      <xdr:rowOff>1600200</xdr:rowOff>
    </xdr:to>
    <xdr:pic>
      <xdr:nvPicPr>
        <xdr:cNvPr id="653" name="Image 652" descr="Image 652"/>
        <xdr:cNvPicPr>
          <a:picLocks noChangeAspect="1"/>
        </xdr:cNvPicPr>
      </xdr:nvPicPr>
      <xdr:blipFill>
        <a:blip xmlns:r="http://schemas.openxmlformats.org/officeDocument/2006/relationships" r:embed="rId651">
          <a:extLst/>
        </a:blip>
        <a:stretch>
          <a:fillRect/>
        </a:stretch>
      </xdr:blipFill>
      <xdr:spPr>
        <a:xfrm>
          <a:off x="1841500" y="1166299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654</xdr:row>
      <xdr:rowOff>203200</xdr:rowOff>
    </xdr:from>
    <xdr:to>
      <xdr:col>1</xdr:col>
      <xdr:colOff>1371600</xdr:colOff>
      <xdr:row>654</xdr:row>
      <xdr:rowOff>1600200</xdr:rowOff>
    </xdr:to>
    <xdr:pic>
      <xdr:nvPicPr>
        <xdr:cNvPr id="654" name="Image 653" descr="Image 653"/>
        <xdr:cNvPicPr>
          <a:picLocks noChangeAspect="1"/>
        </xdr:cNvPicPr>
      </xdr:nvPicPr>
      <xdr:blipFill>
        <a:blip xmlns:r="http://schemas.openxmlformats.org/officeDocument/2006/relationships" r:embed="rId652">
          <a:extLst/>
        </a:blip>
        <a:stretch>
          <a:fillRect/>
        </a:stretch>
      </xdr:blipFill>
      <xdr:spPr>
        <a:xfrm>
          <a:off x="1841500" y="1168090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656</xdr:row>
      <xdr:rowOff>203200</xdr:rowOff>
    </xdr:from>
    <xdr:to>
      <xdr:col>1</xdr:col>
      <xdr:colOff>1371600</xdr:colOff>
      <xdr:row>656</xdr:row>
      <xdr:rowOff>1600200</xdr:rowOff>
    </xdr:to>
    <xdr:pic>
      <xdr:nvPicPr>
        <xdr:cNvPr id="655" name="Image 654" descr="Image 654"/>
        <xdr:cNvPicPr>
          <a:picLocks noChangeAspect="1"/>
        </xdr:cNvPicPr>
      </xdr:nvPicPr>
      <xdr:blipFill>
        <a:blip xmlns:r="http://schemas.openxmlformats.org/officeDocument/2006/relationships" r:embed="rId653">
          <a:extLst/>
        </a:blip>
        <a:stretch>
          <a:fillRect/>
        </a:stretch>
      </xdr:blipFill>
      <xdr:spPr>
        <a:xfrm>
          <a:off x="1841500" y="1171671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657</xdr:row>
      <xdr:rowOff>203200</xdr:rowOff>
    </xdr:from>
    <xdr:to>
      <xdr:col>1</xdr:col>
      <xdr:colOff>1371600</xdr:colOff>
      <xdr:row>657</xdr:row>
      <xdr:rowOff>1600200</xdr:rowOff>
    </xdr:to>
    <xdr:pic>
      <xdr:nvPicPr>
        <xdr:cNvPr id="656" name="Image 655" descr="Image 655"/>
        <xdr:cNvPicPr>
          <a:picLocks noChangeAspect="1"/>
        </xdr:cNvPicPr>
      </xdr:nvPicPr>
      <xdr:blipFill>
        <a:blip xmlns:r="http://schemas.openxmlformats.org/officeDocument/2006/relationships" r:embed="rId654">
          <a:extLst/>
        </a:blip>
        <a:stretch>
          <a:fillRect/>
        </a:stretch>
      </xdr:blipFill>
      <xdr:spPr>
        <a:xfrm>
          <a:off x="1841500" y="1173462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658</xdr:row>
      <xdr:rowOff>203200</xdr:rowOff>
    </xdr:from>
    <xdr:to>
      <xdr:col>1</xdr:col>
      <xdr:colOff>1371600</xdr:colOff>
      <xdr:row>658</xdr:row>
      <xdr:rowOff>1600200</xdr:rowOff>
    </xdr:to>
    <xdr:pic>
      <xdr:nvPicPr>
        <xdr:cNvPr id="657" name="Image 656" descr="Image 656"/>
        <xdr:cNvPicPr>
          <a:picLocks noChangeAspect="1"/>
        </xdr:cNvPicPr>
      </xdr:nvPicPr>
      <xdr:blipFill>
        <a:blip xmlns:r="http://schemas.openxmlformats.org/officeDocument/2006/relationships" r:embed="rId655">
          <a:extLst/>
        </a:blip>
        <a:stretch>
          <a:fillRect/>
        </a:stretch>
      </xdr:blipFill>
      <xdr:spPr>
        <a:xfrm>
          <a:off x="1841500" y="1175252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659</xdr:row>
      <xdr:rowOff>203200</xdr:rowOff>
    </xdr:from>
    <xdr:to>
      <xdr:col>1</xdr:col>
      <xdr:colOff>1371600</xdr:colOff>
      <xdr:row>659</xdr:row>
      <xdr:rowOff>1600200</xdr:rowOff>
    </xdr:to>
    <xdr:pic>
      <xdr:nvPicPr>
        <xdr:cNvPr id="658" name="Image 657" descr="Image 657"/>
        <xdr:cNvPicPr>
          <a:picLocks noChangeAspect="1"/>
        </xdr:cNvPicPr>
      </xdr:nvPicPr>
      <xdr:blipFill>
        <a:blip xmlns:r="http://schemas.openxmlformats.org/officeDocument/2006/relationships" r:embed="rId656">
          <a:extLst/>
        </a:blip>
        <a:stretch>
          <a:fillRect/>
        </a:stretch>
      </xdr:blipFill>
      <xdr:spPr>
        <a:xfrm>
          <a:off x="1841500" y="1177043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660</xdr:row>
      <xdr:rowOff>203200</xdr:rowOff>
    </xdr:from>
    <xdr:to>
      <xdr:col>1</xdr:col>
      <xdr:colOff>1371600</xdr:colOff>
      <xdr:row>660</xdr:row>
      <xdr:rowOff>1600200</xdr:rowOff>
    </xdr:to>
    <xdr:pic>
      <xdr:nvPicPr>
        <xdr:cNvPr id="659" name="Image 658" descr="Image 658"/>
        <xdr:cNvPicPr>
          <a:picLocks noChangeAspect="1"/>
        </xdr:cNvPicPr>
      </xdr:nvPicPr>
      <xdr:blipFill>
        <a:blip xmlns:r="http://schemas.openxmlformats.org/officeDocument/2006/relationships" r:embed="rId657">
          <a:extLst/>
        </a:blip>
        <a:stretch>
          <a:fillRect/>
        </a:stretch>
      </xdr:blipFill>
      <xdr:spPr>
        <a:xfrm>
          <a:off x="1841500" y="1178834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661</xdr:row>
      <xdr:rowOff>203200</xdr:rowOff>
    </xdr:from>
    <xdr:to>
      <xdr:col>1</xdr:col>
      <xdr:colOff>1371600</xdr:colOff>
      <xdr:row>661</xdr:row>
      <xdr:rowOff>1600200</xdr:rowOff>
    </xdr:to>
    <xdr:pic>
      <xdr:nvPicPr>
        <xdr:cNvPr id="660" name="Image 659" descr="Image 659"/>
        <xdr:cNvPicPr>
          <a:picLocks noChangeAspect="1"/>
        </xdr:cNvPicPr>
      </xdr:nvPicPr>
      <xdr:blipFill>
        <a:blip xmlns:r="http://schemas.openxmlformats.org/officeDocument/2006/relationships" r:embed="rId658">
          <a:extLst/>
        </a:blip>
        <a:stretch>
          <a:fillRect/>
        </a:stretch>
      </xdr:blipFill>
      <xdr:spPr>
        <a:xfrm>
          <a:off x="1841500" y="1180625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662</xdr:row>
      <xdr:rowOff>203200</xdr:rowOff>
    </xdr:from>
    <xdr:to>
      <xdr:col>1</xdr:col>
      <xdr:colOff>1371600</xdr:colOff>
      <xdr:row>662</xdr:row>
      <xdr:rowOff>1600200</xdr:rowOff>
    </xdr:to>
    <xdr:pic>
      <xdr:nvPicPr>
        <xdr:cNvPr id="661" name="Image 660" descr="Image 660"/>
        <xdr:cNvPicPr>
          <a:picLocks noChangeAspect="1"/>
        </xdr:cNvPicPr>
      </xdr:nvPicPr>
      <xdr:blipFill>
        <a:blip xmlns:r="http://schemas.openxmlformats.org/officeDocument/2006/relationships" r:embed="rId659">
          <a:extLst/>
        </a:blip>
        <a:stretch>
          <a:fillRect/>
        </a:stretch>
      </xdr:blipFill>
      <xdr:spPr>
        <a:xfrm>
          <a:off x="1841500" y="1182415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663</xdr:row>
      <xdr:rowOff>203200</xdr:rowOff>
    </xdr:from>
    <xdr:to>
      <xdr:col>1</xdr:col>
      <xdr:colOff>1371600</xdr:colOff>
      <xdr:row>663</xdr:row>
      <xdr:rowOff>1600200</xdr:rowOff>
    </xdr:to>
    <xdr:pic>
      <xdr:nvPicPr>
        <xdr:cNvPr id="662" name="Image 661" descr="Image 661"/>
        <xdr:cNvPicPr>
          <a:picLocks noChangeAspect="1"/>
        </xdr:cNvPicPr>
      </xdr:nvPicPr>
      <xdr:blipFill>
        <a:blip xmlns:r="http://schemas.openxmlformats.org/officeDocument/2006/relationships" r:embed="rId660">
          <a:extLst/>
        </a:blip>
        <a:stretch>
          <a:fillRect/>
        </a:stretch>
      </xdr:blipFill>
      <xdr:spPr>
        <a:xfrm>
          <a:off x="1841500" y="1184206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664</xdr:row>
      <xdr:rowOff>203200</xdr:rowOff>
    </xdr:from>
    <xdr:to>
      <xdr:col>1</xdr:col>
      <xdr:colOff>1371600</xdr:colOff>
      <xdr:row>664</xdr:row>
      <xdr:rowOff>1600200</xdr:rowOff>
    </xdr:to>
    <xdr:pic>
      <xdr:nvPicPr>
        <xdr:cNvPr id="663" name="Image 662" descr="Image 662"/>
        <xdr:cNvPicPr>
          <a:picLocks noChangeAspect="1"/>
        </xdr:cNvPicPr>
      </xdr:nvPicPr>
      <xdr:blipFill>
        <a:blip xmlns:r="http://schemas.openxmlformats.org/officeDocument/2006/relationships" r:embed="rId661">
          <a:extLst/>
        </a:blip>
        <a:stretch>
          <a:fillRect/>
        </a:stretch>
      </xdr:blipFill>
      <xdr:spPr>
        <a:xfrm>
          <a:off x="1841500" y="1185997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665</xdr:row>
      <xdr:rowOff>203200</xdr:rowOff>
    </xdr:from>
    <xdr:to>
      <xdr:col>1</xdr:col>
      <xdr:colOff>1371600</xdr:colOff>
      <xdr:row>665</xdr:row>
      <xdr:rowOff>1600200</xdr:rowOff>
    </xdr:to>
    <xdr:pic>
      <xdr:nvPicPr>
        <xdr:cNvPr id="664" name="Image 663" descr="Image 663"/>
        <xdr:cNvPicPr>
          <a:picLocks noChangeAspect="1"/>
        </xdr:cNvPicPr>
      </xdr:nvPicPr>
      <xdr:blipFill>
        <a:blip xmlns:r="http://schemas.openxmlformats.org/officeDocument/2006/relationships" r:embed="rId662">
          <a:extLst/>
        </a:blip>
        <a:stretch>
          <a:fillRect/>
        </a:stretch>
      </xdr:blipFill>
      <xdr:spPr>
        <a:xfrm>
          <a:off x="1841500" y="1187787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666</xdr:row>
      <xdr:rowOff>203200</xdr:rowOff>
    </xdr:from>
    <xdr:to>
      <xdr:col>1</xdr:col>
      <xdr:colOff>1371600</xdr:colOff>
      <xdr:row>666</xdr:row>
      <xdr:rowOff>1600200</xdr:rowOff>
    </xdr:to>
    <xdr:pic>
      <xdr:nvPicPr>
        <xdr:cNvPr id="665" name="Image 664" descr="Image 664"/>
        <xdr:cNvPicPr>
          <a:picLocks noChangeAspect="1"/>
        </xdr:cNvPicPr>
      </xdr:nvPicPr>
      <xdr:blipFill>
        <a:blip xmlns:r="http://schemas.openxmlformats.org/officeDocument/2006/relationships" r:embed="rId663">
          <a:extLst/>
        </a:blip>
        <a:stretch>
          <a:fillRect/>
        </a:stretch>
      </xdr:blipFill>
      <xdr:spPr>
        <a:xfrm>
          <a:off x="1841500" y="1189578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667</xdr:row>
      <xdr:rowOff>203200</xdr:rowOff>
    </xdr:from>
    <xdr:to>
      <xdr:col>1</xdr:col>
      <xdr:colOff>1371600</xdr:colOff>
      <xdr:row>667</xdr:row>
      <xdr:rowOff>1600200</xdr:rowOff>
    </xdr:to>
    <xdr:pic>
      <xdr:nvPicPr>
        <xdr:cNvPr id="666" name="Image 665" descr="Image 665"/>
        <xdr:cNvPicPr>
          <a:picLocks noChangeAspect="1"/>
        </xdr:cNvPicPr>
      </xdr:nvPicPr>
      <xdr:blipFill>
        <a:blip xmlns:r="http://schemas.openxmlformats.org/officeDocument/2006/relationships" r:embed="rId664">
          <a:extLst/>
        </a:blip>
        <a:stretch>
          <a:fillRect/>
        </a:stretch>
      </xdr:blipFill>
      <xdr:spPr>
        <a:xfrm>
          <a:off x="1841500" y="1191369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668</xdr:row>
      <xdr:rowOff>203200</xdr:rowOff>
    </xdr:from>
    <xdr:to>
      <xdr:col>1</xdr:col>
      <xdr:colOff>1371600</xdr:colOff>
      <xdr:row>668</xdr:row>
      <xdr:rowOff>1600200</xdr:rowOff>
    </xdr:to>
    <xdr:pic>
      <xdr:nvPicPr>
        <xdr:cNvPr id="667" name="Image 666" descr="Image 666"/>
        <xdr:cNvPicPr>
          <a:picLocks noChangeAspect="1"/>
        </xdr:cNvPicPr>
      </xdr:nvPicPr>
      <xdr:blipFill>
        <a:blip xmlns:r="http://schemas.openxmlformats.org/officeDocument/2006/relationships" r:embed="rId665">
          <a:extLst/>
        </a:blip>
        <a:stretch>
          <a:fillRect/>
        </a:stretch>
      </xdr:blipFill>
      <xdr:spPr>
        <a:xfrm>
          <a:off x="1841500" y="1193159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669</xdr:row>
      <xdr:rowOff>203200</xdr:rowOff>
    </xdr:from>
    <xdr:to>
      <xdr:col>1</xdr:col>
      <xdr:colOff>1371600</xdr:colOff>
      <xdr:row>669</xdr:row>
      <xdr:rowOff>1600200</xdr:rowOff>
    </xdr:to>
    <xdr:pic>
      <xdr:nvPicPr>
        <xdr:cNvPr id="668" name="Image 667" descr="Image 667"/>
        <xdr:cNvPicPr>
          <a:picLocks noChangeAspect="1"/>
        </xdr:cNvPicPr>
      </xdr:nvPicPr>
      <xdr:blipFill>
        <a:blip xmlns:r="http://schemas.openxmlformats.org/officeDocument/2006/relationships" r:embed="rId666">
          <a:extLst/>
        </a:blip>
        <a:stretch>
          <a:fillRect/>
        </a:stretch>
      </xdr:blipFill>
      <xdr:spPr>
        <a:xfrm>
          <a:off x="1841500" y="1194950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670</xdr:row>
      <xdr:rowOff>203200</xdr:rowOff>
    </xdr:from>
    <xdr:to>
      <xdr:col>1</xdr:col>
      <xdr:colOff>1371600</xdr:colOff>
      <xdr:row>670</xdr:row>
      <xdr:rowOff>1600200</xdr:rowOff>
    </xdr:to>
    <xdr:pic>
      <xdr:nvPicPr>
        <xdr:cNvPr id="669" name="Image 668" descr="Image 668"/>
        <xdr:cNvPicPr>
          <a:picLocks noChangeAspect="1"/>
        </xdr:cNvPicPr>
      </xdr:nvPicPr>
      <xdr:blipFill>
        <a:blip xmlns:r="http://schemas.openxmlformats.org/officeDocument/2006/relationships" r:embed="rId667">
          <a:extLst/>
        </a:blip>
        <a:stretch>
          <a:fillRect/>
        </a:stretch>
      </xdr:blipFill>
      <xdr:spPr>
        <a:xfrm>
          <a:off x="1841500" y="1196741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671</xdr:row>
      <xdr:rowOff>203200</xdr:rowOff>
    </xdr:from>
    <xdr:to>
      <xdr:col>1</xdr:col>
      <xdr:colOff>1371600</xdr:colOff>
      <xdr:row>671</xdr:row>
      <xdr:rowOff>1600200</xdr:rowOff>
    </xdr:to>
    <xdr:pic>
      <xdr:nvPicPr>
        <xdr:cNvPr id="670" name="Image 669" descr="Image 669"/>
        <xdr:cNvPicPr>
          <a:picLocks noChangeAspect="1"/>
        </xdr:cNvPicPr>
      </xdr:nvPicPr>
      <xdr:blipFill>
        <a:blip xmlns:r="http://schemas.openxmlformats.org/officeDocument/2006/relationships" r:embed="rId668">
          <a:extLst/>
        </a:blip>
        <a:stretch>
          <a:fillRect/>
        </a:stretch>
      </xdr:blipFill>
      <xdr:spPr>
        <a:xfrm>
          <a:off x="1841500" y="1198532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672</xdr:row>
      <xdr:rowOff>203200</xdr:rowOff>
    </xdr:from>
    <xdr:to>
      <xdr:col>1</xdr:col>
      <xdr:colOff>1371600</xdr:colOff>
      <xdr:row>672</xdr:row>
      <xdr:rowOff>1600200</xdr:rowOff>
    </xdr:to>
    <xdr:pic>
      <xdr:nvPicPr>
        <xdr:cNvPr id="671" name="Image 670" descr="Image 670"/>
        <xdr:cNvPicPr>
          <a:picLocks noChangeAspect="1"/>
        </xdr:cNvPicPr>
      </xdr:nvPicPr>
      <xdr:blipFill>
        <a:blip xmlns:r="http://schemas.openxmlformats.org/officeDocument/2006/relationships" r:embed="rId669">
          <a:extLst/>
        </a:blip>
        <a:stretch>
          <a:fillRect/>
        </a:stretch>
      </xdr:blipFill>
      <xdr:spPr>
        <a:xfrm>
          <a:off x="1841500" y="1200322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673</xdr:row>
      <xdr:rowOff>203200</xdr:rowOff>
    </xdr:from>
    <xdr:to>
      <xdr:col>1</xdr:col>
      <xdr:colOff>1371600</xdr:colOff>
      <xdr:row>673</xdr:row>
      <xdr:rowOff>1600200</xdr:rowOff>
    </xdr:to>
    <xdr:pic>
      <xdr:nvPicPr>
        <xdr:cNvPr id="672" name="Image 671" descr="Image 671"/>
        <xdr:cNvPicPr>
          <a:picLocks noChangeAspect="1"/>
        </xdr:cNvPicPr>
      </xdr:nvPicPr>
      <xdr:blipFill>
        <a:blip xmlns:r="http://schemas.openxmlformats.org/officeDocument/2006/relationships" r:embed="rId670">
          <a:extLst/>
        </a:blip>
        <a:stretch>
          <a:fillRect/>
        </a:stretch>
      </xdr:blipFill>
      <xdr:spPr>
        <a:xfrm>
          <a:off x="1841500" y="1202113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674</xdr:row>
      <xdr:rowOff>203200</xdr:rowOff>
    </xdr:from>
    <xdr:to>
      <xdr:col>1</xdr:col>
      <xdr:colOff>1371600</xdr:colOff>
      <xdr:row>674</xdr:row>
      <xdr:rowOff>1600200</xdr:rowOff>
    </xdr:to>
    <xdr:pic>
      <xdr:nvPicPr>
        <xdr:cNvPr id="673" name="Image 672" descr="Image 672"/>
        <xdr:cNvPicPr>
          <a:picLocks noChangeAspect="1"/>
        </xdr:cNvPicPr>
      </xdr:nvPicPr>
      <xdr:blipFill>
        <a:blip xmlns:r="http://schemas.openxmlformats.org/officeDocument/2006/relationships" r:embed="rId671">
          <a:extLst/>
        </a:blip>
        <a:stretch>
          <a:fillRect/>
        </a:stretch>
      </xdr:blipFill>
      <xdr:spPr>
        <a:xfrm>
          <a:off x="1841500" y="1203904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675</xdr:row>
      <xdr:rowOff>203200</xdr:rowOff>
    </xdr:from>
    <xdr:to>
      <xdr:col>1</xdr:col>
      <xdr:colOff>1371600</xdr:colOff>
      <xdr:row>675</xdr:row>
      <xdr:rowOff>1600200</xdr:rowOff>
    </xdr:to>
    <xdr:pic>
      <xdr:nvPicPr>
        <xdr:cNvPr id="674" name="Image 673" descr="Image 673"/>
        <xdr:cNvPicPr>
          <a:picLocks noChangeAspect="1"/>
        </xdr:cNvPicPr>
      </xdr:nvPicPr>
      <xdr:blipFill>
        <a:blip xmlns:r="http://schemas.openxmlformats.org/officeDocument/2006/relationships" r:embed="rId672">
          <a:extLst/>
        </a:blip>
        <a:stretch>
          <a:fillRect/>
        </a:stretch>
      </xdr:blipFill>
      <xdr:spPr>
        <a:xfrm>
          <a:off x="1841500" y="1205694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676</xdr:row>
      <xdr:rowOff>203200</xdr:rowOff>
    </xdr:from>
    <xdr:to>
      <xdr:col>1</xdr:col>
      <xdr:colOff>1371600</xdr:colOff>
      <xdr:row>676</xdr:row>
      <xdr:rowOff>1600200</xdr:rowOff>
    </xdr:to>
    <xdr:pic>
      <xdr:nvPicPr>
        <xdr:cNvPr id="675" name="Image 674" descr="Image 674"/>
        <xdr:cNvPicPr>
          <a:picLocks noChangeAspect="1"/>
        </xdr:cNvPicPr>
      </xdr:nvPicPr>
      <xdr:blipFill>
        <a:blip xmlns:r="http://schemas.openxmlformats.org/officeDocument/2006/relationships" r:embed="rId673">
          <a:extLst/>
        </a:blip>
        <a:stretch>
          <a:fillRect/>
        </a:stretch>
      </xdr:blipFill>
      <xdr:spPr>
        <a:xfrm>
          <a:off x="1841500" y="1207485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677</xdr:row>
      <xdr:rowOff>203200</xdr:rowOff>
    </xdr:from>
    <xdr:to>
      <xdr:col>1</xdr:col>
      <xdr:colOff>1371600</xdr:colOff>
      <xdr:row>677</xdr:row>
      <xdr:rowOff>1600200</xdr:rowOff>
    </xdr:to>
    <xdr:pic>
      <xdr:nvPicPr>
        <xdr:cNvPr id="676" name="Image 675" descr="Image 675"/>
        <xdr:cNvPicPr>
          <a:picLocks noChangeAspect="1"/>
        </xdr:cNvPicPr>
      </xdr:nvPicPr>
      <xdr:blipFill>
        <a:blip xmlns:r="http://schemas.openxmlformats.org/officeDocument/2006/relationships" r:embed="rId674">
          <a:extLst/>
        </a:blip>
        <a:stretch>
          <a:fillRect/>
        </a:stretch>
      </xdr:blipFill>
      <xdr:spPr>
        <a:xfrm>
          <a:off x="1841500" y="1209276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678</xdr:row>
      <xdr:rowOff>203200</xdr:rowOff>
    </xdr:from>
    <xdr:to>
      <xdr:col>1</xdr:col>
      <xdr:colOff>1371600</xdr:colOff>
      <xdr:row>678</xdr:row>
      <xdr:rowOff>1600200</xdr:rowOff>
    </xdr:to>
    <xdr:pic>
      <xdr:nvPicPr>
        <xdr:cNvPr id="677" name="Image 676" descr="Image 676"/>
        <xdr:cNvPicPr>
          <a:picLocks noChangeAspect="1"/>
        </xdr:cNvPicPr>
      </xdr:nvPicPr>
      <xdr:blipFill>
        <a:blip xmlns:r="http://schemas.openxmlformats.org/officeDocument/2006/relationships" r:embed="rId675">
          <a:extLst/>
        </a:blip>
        <a:stretch>
          <a:fillRect/>
        </a:stretch>
      </xdr:blipFill>
      <xdr:spPr>
        <a:xfrm>
          <a:off x="1841500" y="1211066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679</xdr:row>
      <xdr:rowOff>203200</xdr:rowOff>
    </xdr:from>
    <xdr:to>
      <xdr:col>1</xdr:col>
      <xdr:colOff>1371600</xdr:colOff>
      <xdr:row>679</xdr:row>
      <xdr:rowOff>1600200</xdr:rowOff>
    </xdr:to>
    <xdr:pic>
      <xdr:nvPicPr>
        <xdr:cNvPr id="678" name="Image 677" descr="Image 677"/>
        <xdr:cNvPicPr>
          <a:picLocks noChangeAspect="1"/>
        </xdr:cNvPicPr>
      </xdr:nvPicPr>
      <xdr:blipFill>
        <a:blip xmlns:r="http://schemas.openxmlformats.org/officeDocument/2006/relationships" r:embed="rId676">
          <a:extLst/>
        </a:blip>
        <a:stretch>
          <a:fillRect/>
        </a:stretch>
      </xdr:blipFill>
      <xdr:spPr>
        <a:xfrm>
          <a:off x="1841500" y="1212857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680</xdr:row>
      <xdr:rowOff>203200</xdr:rowOff>
    </xdr:from>
    <xdr:to>
      <xdr:col>1</xdr:col>
      <xdr:colOff>1371600</xdr:colOff>
      <xdr:row>680</xdr:row>
      <xdr:rowOff>1600200</xdr:rowOff>
    </xdr:to>
    <xdr:pic>
      <xdr:nvPicPr>
        <xdr:cNvPr id="679" name="Image 678" descr="Image 678"/>
        <xdr:cNvPicPr>
          <a:picLocks noChangeAspect="1"/>
        </xdr:cNvPicPr>
      </xdr:nvPicPr>
      <xdr:blipFill>
        <a:blip xmlns:r="http://schemas.openxmlformats.org/officeDocument/2006/relationships" r:embed="rId677">
          <a:extLst/>
        </a:blip>
        <a:stretch>
          <a:fillRect/>
        </a:stretch>
      </xdr:blipFill>
      <xdr:spPr>
        <a:xfrm>
          <a:off x="1841500" y="1214648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681</xdr:row>
      <xdr:rowOff>203200</xdr:rowOff>
    </xdr:from>
    <xdr:to>
      <xdr:col>1</xdr:col>
      <xdr:colOff>1371600</xdr:colOff>
      <xdr:row>681</xdr:row>
      <xdr:rowOff>1600200</xdr:rowOff>
    </xdr:to>
    <xdr:pic>
      <xdr:nvPicPr>
        <xdr:cNvPr id="680" name="Image 679" descr="Image 679"/>
        <xdr:cNvPicPr>
          <a:picLocks noChangeAspect="1"/>
        </xdr:cNvPicPr>
      </xdr:nvPicPr>
      <xdr:blipFill>
        <a:blip xmlns:r="http://schemas.openxmlformats.org/officeDocument/2006/relationships" r:embed="rId678">
          <a:extLst/>
        </a:blip>
        <a:stretch>
          <a:fillRect/>
        </a:stretch>
      </xdr:blipFill>
      <xdr:spPr>
        <a:xfrm>
          <a:off x="1841500" y="1216439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682</xdr:row>
      <xdr:rowOff>203200</xdr:rowOff>
    </xdr:from>
    <xdr:to>
      <xdr:col>1</xdr:col>
      <xdr:colOff>1371600</xdr:colOff>
      <xdr:row>682</xdr:row>
      <xdr:rowOff>1600200</xdr:rowOff>
    </xdr:to>
    <xdr:pic>
      <xdr:nvPicPr>
        <xdr:cNvPr id="681" name="Image 680" descr="Image 680"/>
        <xdr:cNvPicPr>
          <a:picLocks noChangeAspect="1"/>
        </xdr:cNvPicPr>
      </xdr:nvPicPr>
      <xdr:blipFill>
        <a:blip xmlns:r="http://schemas.openxmlformats.org/officeDocument/2006/relationships" r:embed="rId679">
          <a:extLst/>
        </a:blip>
        <a:stretch>
          <a:fillRect/>
        </a:stretch>
      </xdr:blipFill>
      <xdr:spPr>
        <a:xfrm>
          <a:off x="1841500" y="1218229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683</xdr:row>
      <xdr:rowOff>203200</xdr:rowOff>
    </xdr:from>
    <xdr:to>
      <xdr:col>1</xdr:col>
      <xdr:colOff>1371600</xdr:colOff>
      <xdr:row>683</xdr:row>
      <xdr:rowOff>1600200</xdr:rowOff>
    </xdr:to>
    <xdr:pic>
      <xdr:nvPicPr>
        <xdr:cNvPr id="682" name="Image 681" descr="Image 681"/>
        <xdr:cNvPicPr>
          <a:picLocks noChangeAspect="1"/>
        </xdr:cNvPicPr>
      </xdr:nvPicPr>
      <xdr:blipFill>
        <a:blip xmlns:r="http://schemas.openxmlformats.org/officeDocument/2006/relationships" r:embed="rId680">
          <a:extLst/>
        </a:blip>
        <a:stretch>
          <a:fillRect/>
        </a:stretch>
      </xdr:blipFill>
      <xdr:spPr>
        <a:xfrm>
          <a:off x="1841500" y="1220020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684</xdr:row>
      <xdr:rowOff>203200</xdr:rowOff>
    </xdr:from>
    <xdr:to>
      <xdr:col>1</xdr:col>
      <xdr:colOff>1371600</xdr:colOff>
      <xdr:row>684</xdr:row>
      <xdr:rowOff>1600200</xdr:rowOff>
    </xdr:to>
    <xdr:pic>
      <xdr:nvPicPr>
        <xdr:cNvPr id="683" name="Image 682" descr="Image 682"/>
        <xdr:cNvPicPr>
          <a:picLocks noChangeAspect="1"/>
        </xdr:cNvPicPr>
      </xdr:nvPicPr>
      <xdr:blipFill>
        <a:blip xmlns:r="http://schemas.openxmlformats.org/officeDocument/2006/relationships" r:embed="rId681">
          <a:extLst/>
        </a:blip>
        <a:stretch>
          <a:fillRect/>
        </a:stretch>
      </xdr:blipFill>
      <xdr:spPr>
        <a:xfrm>
          <a:off x="1841500" y="1221811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685</xdr:row>
      <xdr:rowOff>203200</xdr:rowOff>
    </xdr:from>
    <xdr:to>
      <xdr:col>1</xdr:col>
      <xdr:colOff>1371600</xdr:colOff>
      <xdr:row>685</xdr:row>
      <xdr:rowOff>1600200</xdr:rowOff>
    </xdr:to>
    <xdr:pic>
      <xdr:nvPicPr>
        <xdr:cNvPr id="684" name="Image 683" descr="Image 683"/>
        <xdr:cNvPicPr>
          <a:picLocks noChangeAspect="1"/>
        </xdr:cNvPicPr>
      </xdr:nvPicPr>
      <xdr:blipFill>
        <a:blip xmlns:r="http://schemas.openxmlformats.org/officeDocument/2006/relationships" r:embed="rId682">
          <a:extLst/>
        </a:blip>
        <a:stretch>
          <a:fillRect/>
        </a:stretch>
      </xdr:blipFill>
      <xdr:spPr>
        <a:xfrm>
          <a:off x="1841500" y="1223601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686</xdr:row>
      <xdr:rowOff>203200</xdr:rowOff>
    </xdr:from>
    <xdr:to>
      <xdr:col>1</xdr:col>
      <xdr:colOff>1371600</xdr:colOff>
      <xdr:row>686</xdr:row>
      <xdr:rowOff>1600200</xdr:rowOff>
    </xdr:to>
    <xdr:pic>
      <xdr:nvPicPr>
        <xdr:cNvPr id="685" name="Image 684" descr="Image 684"/>
        <xdr:cNvPicPr>
          <a:picLocks noChangeAspect="1"/>
        </xdr:cNvPicPr>
      </xdr:nvPicPr>
      <xdr:blipFill>
        <a:blip xmlns:r="http://schemas.openxmlformats.org/officeDocument/2006/relationships" r:embed="rId683">
          <a:extLst/>
        </a:blip>
        <a:stretch>
          <a:fillRect/>
        </a:stretch>
      </xdr:blipFill>
      <xdr:spPr>
        <a:xfrm>
          <a:off x="1841500" y="1225392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687</xdr:row>
      <xdr:rowOff>203200</xdr:rowOff>
    </xdr:from>
    <xdr:to>
      <xdr:col>1</xdr:col>
      <xdr:colOff>1371600</xdr:colOff>
      <xdr:row>687</xdr:row>
      <xdr:rowOff>1600200</xdr:rowOff>
    </xdr:to>
    <xdr:pic>
      <xdr:nvPicPr>
        <xdr:cNvPr id="686" name="Image 685" descr="Image 685"/>
        <xdr:cNvPicPr>
          <a:picLocks noChangeAspect="1"/>
        </xdr:cNvPicPr>
      </xdr:nvPicPr>
      <xdr:blipFill>
        <a:blip xmlns:r="http://schemas.openxmlformats.org/officeDocument/2006/relationships" r:embed="rId684">
          <a:extLst/>
        </a:blip>
        <a:stretch>
          <a:fillRect/>
        </a:stretch>
      </xdr:blipFill>
      <xdr:spPr>
        <a:xfrm>
          <a:off x="1841500" y="1227183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688</xdr:row>
      <xdr:rowOff>203200</xdr:rowOff>
    </xdr:from>
    <xdr:to>
      <xdr:col>1</xdr:col>
      <xdr:colOff>1371600</xdr:colOff>
      <xdr:row>688</xdr:row>
      <xdr:rowOff>1600200</xdr:rowOff>
    </xdr:to>
    <xdr:pic>
      <xdr:nvPicPr>
        <xdr:cNvPr id="687" name="Image 686" descr="Image 686"/>
        <xdr:cNvPicPr>
          <a:picLocks noChangeAspect="1"/>
        </xdr:cNvPicPr>
      </xdr:nvPicPr>
      <xdr:blipFill>
        <a:blip xmlns:r="http://schemas.openxmlformats.org/officeDocument/2006/relationships" r:embed="rId685">
          <a:extLst/>
        </a:blip>
        <a:stretch>
          <a:fillRect/>
        </a:stretch>
      </xdr:blipFill>
      <xdr:spPr>
        <a:xfrm>
          <a:off x="1841500" y="1228973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689</xdr:row>
      <xdr:rowOff>203200</xdr:rowOff>
    </xdr:from>
    <xdr:to>
      <xdr:col>1</xdr:col>
      <xdr:colOff>1371600</xdr:colOff>
      <xdr:row>689</xdr:row>
      <xdr:rowOff>1600200</xdr:rowOff>
    </xdr:to>
    <xdr:pic>
      <xdr:nvPicPr>
        <xdr:cNvPr id="688" name="Image 687" descr="Image 687"/>
        <xdr:cNvPicPr>
          <a:picLocks noChangeAspect="1"/>
        </xdr:cNvPicPr>
      </xdr:nvPicPr>
      <xdr:blipFill>
        <a:blip xmlns:r="http://schemas.openxmlformats.org/officeDocument/2006/relationships" r:embed="rId686">
          <a:extLst/>
        </a:blip>
        <a:stretch>
          <a:fillRect/>
        </a:stretch>
      </xdr:blipFill>
      <xdr:spPr>
        <a:xfrm>
          <a:off x="1841500" y="1230764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690</xdr:row>
      <xdr:rowOff>203200</xdr:rowOff>
    </xdr:from>
    <xdr:to>
      <xdr:col>1</xdr:col>
      <xdr:colOff>1371600</xdr:colOff>
      <xdr:row>690</xdr:row>
      <xdr:rowOff>1600200</xdr:rowOff>
    </xdr:to>
    <xdr:pic>
      <xdr:nvPicPr>
        <xdr:cNvPr id="689" name="Image 688" descr="Image 688"/>
        <xdr:cNvPicPr>
          <a:picLocks noChangeAspect="1"/>
        </xdr:cNvPicPr>
      </xdr:nvPicPr>
      <xdr:blipFill>
        <a:blip xmlns:r="http://schemas.openxmlformats.org/officeDocument/2006/relationships" r:embed="rId687">
          <a:extLst/>
        </a:blip>
        <a:stretch>
          <a:fillRect/>
        </a:stretch>
      </xdr:blipFill>
      <xdr:spPr>
        <a:xfrm>
          <a:off x="1841500" y="1232555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691</xdr:row>
      <xdr:rowOff>203200</xdr:rowOff>
    </xdr:from>
    <xdr:to>
      <xdr:col>1</xdr:col>
      <xdr:colOff>1371600</xdr:colOff>
      <xdr:row>691</xdr:row>
      <xdr:rowOff>1600200</xdr:rowOff>
    </xdr:to>
    <xdr:pic>
      <xdr:nvPicPr>
        <xdr:cNvPr id="690" name="Image 689" descr="Image 689"/>
        <xdr:cNvPicPr>
          <a:picLocks noChangeAspect="1"/>
        </xdr:cNvPicPr>
      </xdr:nvPicPr>
      <xdr:blipFill>
        <a:blip xmlns:r="http://schemas.openxmlformats.org/officeDocument/2006/relationships" r:embed="rId688">
          <a:extLst/>
        </a:blip>
        <a:stretch>
          <a:fillRect/>
        </a:stretch>
      </xdr:blipFill>
      <xdr:spPr>
        <a:xfrm>
          <a:off x="1841500" y="1234346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692</xdr:row>
      <xdr:rowOff>203200</xdr:rowOff>
    </xdr:from>
    <xdr:to>
      <xdr:col>1</xdr:col>
      <xdr:colOff>1371600</xdr:colOff>
      <xdr:row>692</xdr:row>
      <xdr:rowOff>1600200</xdr:rowOff>
    </xdr:to>
    <xdr:pic>
      <xdr:nvPicPr>
        <xdr:cNvPr id="691" name="Image 690" descr="Image 690"/>
        <xdr:cNvPicPr>
          <a:picLocks noChangeAspect="1"/>
        </xdr:cNvPicPr>
      </xdr:nvPicPr>
      <xdr:blipFill>
        <a:blip xmlns:r="http://schemas.openxmlformats.org/officeDocument/2006/relationships" r:embed="rId689">
          <a:extLst/>
        </a:blip>
        <a:stretch>
          <a:fillRect/>
        </a:stretch>
      </xdr:blipFill>
      <xdr:spPr>
        <a:xfrm>
          <a:off x="1841500" y="1236136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693</xdr:row>
      <xdr:rowOff>203200</xdr:rowOff>
    </xdr:from>
    <xdr:to>
      <xdr:col>1</xdr:col>
      <xdr:colOff>1371600</xdr:colOff>
      <xdr:row>693</xdr:row>
      <xdr:rowOff>1600200</xdr:rowOff>
    </xdr:to>
    <xdr:pic>
      <xdr:nvPicPr>
        <xdr:cNvPr id="692" name="Image 691" descr="Image 691"/>
        <xdr:cNvPicPr>
          <a:picLocks noChangeAspect="1"/>
        </xdr:cNvPicPr>
      </xdr:nvPicPr>
      <xdr:blipFill>
        <a:blip xmlns:r="http://schemas.openxmlformats.org/officeDocument/2006/relationships" r:embed="rId690">
          <a:extLst/>
        </a:blip>
        <a:stretch>
          <a:fillRect/>
        </a:stretch>
      </xdr:blipFill>
      <xdr:spPr>
        <a:xfrm>
          <a:off x="1841500" y="1237927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694</xdr:row>
      <xdr:rowOff>203200</xdr:rowOff>
    </xdr:from>
    <xdr:to>
      <xdr:col>1</xdr:col>
      <xdr:colOff>1371600</xdr:colOff>
      <xdr:row>694</xdr:row>
      <xdr:rowOff>1600200</xdr:rowOff>
    </xdr:to>
    <xdr:pic>
      <xdr:nvPicPr>
        <xdr:cNvPr id="693" name="Image 692" descr="Image 692"/>
        <xdr:cNvPicPr>
          <a:picLocks noChangeAspect="1"/>
        </xdr:cNvPicPr>
      </xdr:nvPicPr>
      <xdr:blipFill>
        <a:blip xmlns:r="http://schemas.openxmlformats.org/officeDocument/2006/relationships" r:embed="rId691">
          <a:extLst/>
        </a:blip>
        <a:stretch>
          <a:fillRect/>
        </a:stretch>
      </xdr:blipFill>
      <xdr:spPr>
        <a:xfrm>
          <a:off x="1841500" y="1239718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695</xdr:row>
      <xdr:rowOff>203200</xdr:rowOff>
    </xdr:from>
    <xdr:to>
      <xdr:col>1</xdr:col>
      <xdr:colOff>1371600</xdr:colOff>
      <xdr:row>695</xdr:row>
      <xdr:rowOff>1600200</xdr:rowOff>
    </xdr:to>
    <xdr:pic>
      <xdr:nvPicPr>
        <xdr:cNvPr id="694" name="Image 693" descr="Image 693"/>
        <xdr:cNvPicPr>
          <a:picLocks noChangeAspect="1"/>
        </xdr:cNvPicPr>
      </xdr:nvPicPr>
      <xdr:blipFill>
        <a:blip xmlns:r="http://schemas.openxmlformats.org/officeDocument/2006/relationships" r:embed="rId692">
          <a:extLst/>
        </a:blip>
        <a:stretch>
          <a:fillRect/>
        </a:stretch>
      </xdr:blipFill>
      <xdr:spPr>
        <a:xfrm>
          <a:off x="1841500" y="1241508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696</xdr:row>
      <xdr:rowOff>203200</xdr:rowOff>
    </xdr:from>
    <xdr:to>
      <xdr:col>1</xdr:col>
      <xdr:colOff>1371600</xdr:colOff>
      <xdr:row>696</xdr:row>
      <xdr:rowOff>1600200</xdr:rowOff>
    </xdr:to>
    <xdr:pic>
      <xdr:nvPicPr>
        <xdr:cNvPr id="695" name="Image 694" descr="Image 694"/>
        <xdr:cNvPicPr>
          <a:picLocks noChangeAspect="1"/>
        </xdr:cNvPicPr>
      </xdr:nvPicPr>
      <xdr:blipFill>
        <a:blip xmlns:r="http://schemas.openxmlformats.org/officeDocument/2006/relationships" r:embed="rId693">
          <a:extLst/>
        </a:blip>
        <a:stretch>
          <a:fillRect/>
        </a:stretch>
      </xdr:blipFill>
      <xdr:spPr>
        <a:xfrm>
          <a:off x="1841500" y="1243299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697</xdr:row>
      <xdr:rowOff>203200</xdr:rowOff>
    </xdr:from>
    <xdr:to>
      <xdr:col>1</xdr:col>
      <xdr:colOff>1371600</xdr:colOff>
      <xdr:row>697</xdr:row>
      <xdr:rowOff>1600200</xdr:rowOff>
    </xdr:to>
    <xdr:pic>
      <xdr:nvPicPr>
        <xdr:cNvPr id="696" name="Image 695" descr="Image 695"/>
        <xdr:cNvPicPr>
          <a:picLocks noChangeAspect="1"/>
        </xdr:cNvPicPr>
      </xdr:nvPicPr>
      <xdr:blipFill>
        <a:blip xmlns:r="http://schemas.openxmlformats.org/officeDocument/2006/relationships" r:embed="rId694">
          <a:extLst/>
        </a:blip>
        <a:stretch>
          <a:fillRect/>
        </a:stretch>
      </xdr:blipFill>
      <xdr:spPr>
        <a:xfrm>
          <a:off x="1841500" y="1245090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698</xdr:row>
      <xdr:rowOff>203200</xdr:rowOff>
    </xdr:from>
    <xdr:to>
      <xdr:col>1</xdr:col>
      <xdr:colOff>1371600</xdr:colOff>
      <xdr:row>698</xdr:row>
      <xdr:rowOff>1600200</xdr:rowOff>
    </xdr:to>
    <xdr:pic>
      <xdr:nvPicPr>
        <xdr:cNvPr id="697" name="Image 696" descr="Image 696"/>
        <xdr:cNvPicPr>
          <a:picLocks noChangeAspect="1"/>
        </xdr:cNvPicPr>
      </xdr:nvPicPr>
      <xdr:blipFill>
        <a:blip xmlns:r="http://schemas.openxmlformats.org/officeDocument/2006/relationships" r:embed="rId695">
          <a:extLst/>
        </a:blip>
        <a:stretch>
          <a:fillRect/>
        </a:stretch>
      </xdr:blipFill>
      <xdr:spPr>
        <a:xfrm>
          <a:off x="1841500" y="1246880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699</xdr:row>
      <xdr:rowOff>203200</xdr:rowOff>
    </xdr:from>
    <xdr:to>
      <xdr:col>1</xdr:col>
      <xdr:colOff>1371600</xdr:colOff>
      <xdr:row>699</xdr:row>
      <xdr:rowOff>1600200</xdr:rowOff>
    </xdr:to>
    <xdr:pic>
      <xdr:nvPicPr>
        <xdr:cNvPr id="698" name="Image 697" descr="Image 697"/>
        <xdr:cNvPicPr>
          <a:picLocks noChangeAspect="1"/>
        </xdr:cNvPicPr>
      </xdr:nvPicPr>
      <xdr:blipFill>
        <a:blip xmlns:r="http://schemas.openxmlformats.org/officeDocument/2006/relationships" r:embed="rId696">
          <a:extLst/>
        </a:blip>
        <a:stretch>
          <a:fillRect/>
        </a:stretch>
      </xdr:blipFill>
      <xdr:spPr>
        <a:xfrm>
          <a:off x="1841500" y="1248671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700</xdr:row>
      <xdr:rowOff>203200</xdr:rowOff>
    </xdr:from>
    <xdr:to>
      <xdr:col>1</xdr:col>
      <xdr:colOff>1371600</xdr:colOff>
      <xdr:row>700</xdr:row>
      <xdr:rowOff>1600200</xdr:rowOff>
    </xdr:to>
    <xdr:pic>
      <xdr:nvPicPr>
        <xdr:cNvPr id="699" name="Image 698" descr="Image 698"/>
        <xdr:cNvPicPr>
          <a:picLocks noChangeAspect="1"/>
        </xdr:cNvPicPr>
      </xdr:nvPicPr>
      <xdr:blipFill>
        <a:blip xmlns:r="http://schemas.openxmlformats.org/officeDocument/2006/relationships" r:embed="rId697">
          <a:extLst/>
        </a:blip>
        <a:stretch>
          <a:fillRect/>
        </a:stretch>
      </xdr:blipFill>
      <xdr:spPr>
        <a:xfrm>
          <a:off x="1841500" y="1250462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701</xdr:row>
      <xdr:rowOff>203200</xdr:rowOff>
    </xdr:from>
    <xdr:to>
      <xdr:col>1</xdr:col>
      <xdr:colOff>1371600</xdr:colOff>
      <xdr:row>701</xdr:row>
      <xdr:rowOff>1600200</xdr:rowOff>
    </xdr:to>
    <xdr:pic>
      <xdr:nvPicPr>
        <xdr:cNvPr id="700" name="Image 699" descr="Image 699"/>
        <xdr:cNvPicPr>
          <a:picLocks noChangeAspect="1"/>
        </xdr:cNvPicPr>
      </xdr:nvPicPr>
      <xdr:blipFill>
        <a:blip xmlns:r="http://schemas.openxmlformats.org/officeDocument/2006/relationships" r:embed="rId698">
          <a:extLst/>
        </a:blip>
        <a:stretch>
          <a:fillRect/>
        </a:stretch>
      </xdr:blipFill>
      <xdr:spPr>
        <a:xfrm>
          <a:off x="1841500" y="1252253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702</xdr:row>
      <xdr:rowOff>203200</xdr:rowOff>
    </xdr:from>
    <xdr:to>
      <xdr:col>1</xdr:col>
      <xdr:colOff>1371600</xdr:colOff>
      <xdr:row>702</xdr:row>
      <xdr:rowOff>1600200</xdr:rowOff>
    </xdr:to>
    <xdr:pic>
      <xdr:nvPicPr>
        <xdr:cNvPr id="701" name="Image 700" descr="Image 700"/>
        <xdr:cNvPicPr>
          <a:picLocks noChangeAspect="1"/>
        </xdr:cNvPicPr>
      </xdr:nvPicPr>
      <xdr:blipFill>
        <a:blip xmlns:r="http://schemas.openxmlformats.org/officeDocument/2006/relationships" r:embed="rId699">
          <a:extLst/>
        </a:blip>
        <a:stretch>
          <a:fillRect/>
        </a:stretch>
      </xdr:blipFill>
      <xdr:spPr>
        <a:xfrm>
          <a:off x="1841500" y="1254043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703</xdr:row>
      <xdr:rowOff>203200</xdr:rowOff>
    </xdr:from>
    <xdr:to>
      <xdr:col>1</xdr:col>
      <xdr:colOff>1371600</xdr:colOff>
      <xdr:row>703</xdr:row>
      <xdr:rowOff>1600200</xdr:rowOff>
    </xdr:to>
    <xdr:pic>
      <xdr:nvPicPr>
        <xdr:cNvPr id="702" name="Image 701" descr="Image 701"/>
        <xdr:cNvPicPr>
          <a:picLocks noChangeAspect="1"/>
        </xdr:cNvPicPr>
      </xdr:nvPicPr>
      <xdr:blipFill>
        <a:blip xmlns:r="http://schemas.openxmlformats.org/officeDocument/2006/relationships" r:embed="rId700">
          <a:extLst/>
        </a:blip>
        <a:stretch>
          <a:fillRect/>
        </a:stretch>
      </xdr:blipFill>
      <xdr:spPr>
        <a:xfrm>
          <a:off x="1841500" y="1255834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704</xdr:row>
      <xdr:rowOff>203200</xdr:rowOff>
    </xdr:from>
    <xdr:to>
      <xdr:col>1</xdr:col>
      <xdr:colOff>1371600</xdr:colOff>
      <xdr:row>704</xdr:row>
      <xdr:rowOff>1600200</xdr:rowOff>
    </xdr:to>
    <xdr:pic>
      <xdr:nvPicPr>
        <xdr:cNvPr id="703" name="Image 702" descr="Image 702"/>
        <xdr:cNvPicPr>
          <a:picLocks noChangeAspect="1"/>
        </xdr:cNvPicPr>
      </xdr:nvPicPr>
      <xdr:blipFill>
        <a:blip xmlns:r="http://schemas.openxmlformats.org/officeDocument/2006/relationships" r:embed="rId701">
          <a:extLst/>
        </a:blip>
        <a:stretch>
          <a:fillRect/>
        </a:stretch>
      </xdr:blipFill>
      <xdr:spPr>
        <a:xfrm>
          <a:off x="1841500" y="1257625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705</xdr:row>
      <xdr:rowOff>203200</xdr:rowOff>
    </xdr:from>
    <xdr:to>
      <xdr:col>1</xdr:col>
      <xdr:colOff>1371600</xdr:colOff>
      <xdr:row>705</xdr:row>
      <xdr:rowOff>1600200</xdr:rowOff>
    </xdr:to>
    <xdr:pic>
      <xdr:nvPicPr>
        <xdr:cNvPr id="704" name="Image 703" descr="Image 703"/>
        <xdr:cNvPicPr>
          <a:picLocks noChangeAspect="1"/>
        </xdr:cNvPicPr>
      </xdr:nvPicPr>
      <xdr:blipFill>
        <a:blip xmlns:r="http://schemas.openxmlformats.org/officeDocument/2006/relationships" r:embed="rId702">
          <a:extLst/>
        </a:blip>
        <a:stretch>
          <a:fillRect/>
        </a:stretch>
      </xdr:blipFill>
      <xdr:spPr>
        <a:xfrm>
          <a:off x="1841500" y="1259415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706</xdr:row>
      <xdr:rowOff>203200</xdr:rowOff>
    </xdr:from>
    <xdr:to>
      <xdr:col>1</xdr:col>
      <xdr:colOff>1371600</xdr:colOff>
      <xdr:row>706</xdr:row>
      <xdr:rowOff>1600200</xdr:rowOff>
    </xdr:to>
    <xdr:pic>
      <xdr:nvPicPr>
        <xdr:cNvPr id="705" name="Image 704" descr="Image 704"/>
        <xdr:cNvPicPr>
          <a:picLocks noChangeAspect="1"/>
        </xdr:cNvPicPr>
      </xdr:nvPicPr>
      <xdr:blipFill>
        <a:blip xmlns:r="http://schemas.openxmlformats.org/officeDocument/2006/relationships" r:embed="rId703">
          <a:extLst/>
        </a:blip>
        <a:stretch>
          <a:fillRect/>
        </a:stretch>
      </xdr:blipFill>
      <xdr:spPr>
        <a:xfrm>
          <a:off x="1841500" y="1261206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707</xdr:row>
      <xdr:rowOff>203200</xdr:rowOff>
    </xdr:from>
    <xdr:to>
      <xdr:col>1</xdr:col>
      <xdr:colOff>1371600</xdr:colOff>
      <xdr:row>707</xdr:row>
      <xdr:rowOff>1600200</xdr:rowOff>
    </xdr:to>
    <xdr:pic>
      <xdr:nvPicPr>
        <xdr:cNvPr id="706" name="Image 705" descr="Image 705"/>
        <xdr:cNvPicPr>
          <a:picLocks noChangeAspect="1"/>
        </xdr:cNvPicPr>
      </xdr:nvPicPr>
      <xdr:blipFill>
        <a:blip xmlns:r="http://schemas.openxmlformats.org/officeDocument/2006/relationships" r:embed="rId704">
          <a:extLst/>
        </a:blip>
        <a:stretch>
          <a:fillRect/>
        </a:stretch>
      </xdr:blipFill>
      <xdr:spPr>
        <a:xfrm>
          <a:off x="1841500" y="1262997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708</xdr:row>
      <xdr:rowOff>203200</xdr:rowOff>
    </xdr:from>
    <xdr:to>
      <xdr:col>1</xdr:col>
      <xdr:colOff>1371600</xdr:colOff>
      <xdr:row>708</xdr:row>
      <xdr:rowOff>1600200</xdr:rowOff>
    </xdr:to>
    <xdr:pic>
      <xdr:nvPicPr>
        <xdr:cNvPr id="707" name="Image 706" descr="Image 706"/>
        <xdr:cNvPicPr>
          <a:picLocks noChangeAspect="1"/>
        </xdr:cNvPicPr>
      </xdr:nvPicPr>
      <xdr:blipFill>
        <a:blip xmlns:r="http://schemas.openxmlformats.org/officeDocument/2006/relationships" r:embed="rId705">
          <a:extLst/>
        </a:blip>
        <a:stretch>
          <a:fillRect/>
        </a:stretch>
      </xdr:blipFill>
      <xdr:spPr>
        <a:xfrm>
          <a:off x="1841500" y="1264787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709</xdr:row>
      <xdr:rowOff>203200</xdr:rowOff>
    </xdr:from>
    <xdr:to>
      <xdr:col>1</xdr:col>
      <xdr:colOff>1371600</xdr:colOff>
      <xdr:row>709</xdr:row>
      <xdr:rowOff>1600200</xdr:rowOff>
    </xdr:to>
    <xdr:pic>
      <xdr:nvPicPr>
        <xdr:cNvPr id="708" name="Image 707" descr="Image 707"/>
        <xdr:cNvPicPr>
          <a:picLocks noChangeAspect="1"/>
        </xdr:cNvPicPr>
      </xdr:nvPicPr>
      <xdr:blipFill>
        <a:blip xmlns:r="http://schemas.openxmlformats.org/officeDocument/2006/relationships" r:embed="rId706">
          <a:extLst/>
        </a:blip>
        <a:stretch>
          <a:fillRect/>
        </a:stretch>
      </xdr:blipFill>
      <xdr:spPr>
        <a:xfrm>
          <a:off x="1841500" y="1266578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710</xdr:row>
      <xdr:rowOff>203200</xdr:rowOff>
    </xdr:from>
    <xdr:to>
      <xdr:col>1</xdr:col>
      <xdr:colOff>1371600</xdr:colOff>
      <xdr:row>710</xdr:row>
      <xdr:rowOff>1600200</xdr:rowOff>
    </xdr:to>
    <xdr:pic>
      <xdr:nvPicPr>
        <xdr:cNvPr id="709" name="Image 708" descr="Image 708"/>
        <xdr:cNvPicPr>
          <a:picLocks noChangeAspect="1"/>
        </xdr:cNvPicPr>
      </xdr:nvPicPr>
      <xdr:blipFill>
        <a:blip xmlns:r="http://schemas.openxmlformats.org/officeDocument/2006/relationships" r:embed="rId707">
          <a:extLst/>
        </a:blip>
        <a:stretch>
          <a:fillRect/>
        </a:stretch>
      </xdr:blipFill>
      <xdr:spPr>
        <a:xfrm>
          <a:off x="1841500" y="1268369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711</xdr:row>
      <xdr:rowOff>203200</xdr:rowOff>
    </xdr:from>
    <xdr:to>
      <xdr:col>1</xdr:col>
      <xdr:colOff>1371600</xdr:colOff>
      <xdr:row>711</xdr:row>
      <xdr:rowOff>1600200</xdr:rowOff>
    </xdr:to>
    <xdr:pic>
      <xdr:nvPicPr>
        <xdr:cNvPr id="710" name="Image 709" descr="Image 709"/>
        <xdr:cNvPicPr>
          <a:picLocks noChangeAspect="1"/>
        </xdr:cNvPicPr>
      </xdr:nvPicPr>
      <xdr:blipFill>
        <a:blip xmlns:r="http://schemas.openxmlformats.org/officeDocument/2006/relationships" r:embed="rId708">
          <a:extLst/>
        </a:blip>
        <a:stretch>
          <a:fillRect/>
        </a:stretch>
      </xdr:blipFill>
      <xdr:spPr>
        <a:xfrm>
          <a:off x="1841500" y="1270160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712</xdr:row>
      <xdr:rowOff>203200</xdr:rowOff>
    </xdr:from>
    <xdr:to>
      <xdr:col>1</xdr:col>
      <xdr:colOff>1371600</xdr:colOff>
      <xdr:row>712</xdr:row>
      <xdr:rowOff>1600200</xdr:rowOff>
    </xdr:to>
    <xdr:pic>
      <xdr:nvPicPr>
        <xdr:cNvPr id="711" name="Image 710" descr="Image 710"/>
        <xdr:cNvPicPr>
          <a:picLocks noChangeAspect="1"/>
        </xdr:cNvPicPr>
      </xdr:nvPicPr>
      <xdr:blipFill>
        <a:blip xmlns:r="http://schemas.openxmlformats.org/officeDocument/2006/relationships" r:embed="rId709">
          <a:extLst/>
        </a:blip>
        <a:stretch>
          <a:fillRect/>
        </a:stretch>
      </xdr:blipFill>
      <xdr:spPr>
        <a:xfrm>
          <a:off x="1841500" y="1271950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713</xdr:row>
      <xdr:rowOff>203200</xdr:rowOff>
    </xdr:from>
    <xdr:to>
      <xdr:col>1</xdr:col>
      <xdr:colOff>1371600</xdr:colOff>
      <xdr:row>713</xdr:row>
      <xdr:rowOff>1600200</xdr:rowOff>
    </xdr:to>
    <xdr:pic>
      <xdr:nvPicPr>
        <xdr:cNvPr id="712" name="Image 711" descr="Image 711"/>
        <xdr:cNvPicPr>
          <a:picLocks noChangeAspect="1"/>
        </xdr:cNvPicPr>
      </xdr:nvPicPr>
      <xdr:blipFill>
        <a:blip xmlns:r="http://schemas.openxmlformats.org/officeDocument/2006/relationships" r:embed="rId710">
          <a:extLst/>
        </a:blip>
        <a:stretch>
          <a:fillRect/>
        </a:stretch>
      </xdr:blipFill>
      <xdr:spPr>
        <a:xfrm>
          <a:off x="1841500" y="1273741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714</xdr:row>
      <xdr:rowOff>203200</xdr:rowOff>
    </xdr:from>
    <xdr:to>
      <xdr:col>1</xdr:col>
      <xdr:colOff>1371600</xdr:colOff>
      <xdr:row>714</xdr:row>
      <xdr:rowOff>1600200</xdr:rowOff>
    </xdr:to>
    <xdr:pic>
      <xdr:nvPicPr>
        <xdr:cNvPr id="713" name="Image 712" descr="Image 712"/>
        <xdr:cNvPicPr>
          <a:picLocks noChangeAspect="1"/>
        </xdr:cNvPicPr>
      </xdr:nvPicPr>
      <xdr:blipFill>
        <a:blip xmlns:r="http://schemas.openxmlformats.org/officeDocument/2006/relationships" r:embed="rId711">
          <a:extLst/>
        </a:blip>
        <a:stretch>
          <a:fillRect/>
        </a:stretch>
      </xdr:blipFill>
      <xdr:spPr>
        <a:xfrm>
          <a:off x="1841500" y="1275532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715</xdr:row>
      <xdr:rowOff>203200</xdr:rowOff>
    </xdr:from>
    <xdr:to>
      <xdr:col>1</xdr:col>
      <xdr:colOff>1371600</xdr:colOff>
      <xdr:row>715</xdr:row>
      <xdr:rowOff>1600200</xdr:rowOff>
    </xdr:to>
    <xdr:pic>
      <xdr:nvPicPr>
        <xdr:cNvPr id="714" name="Image 713" descr="Image 713"/>
        <xdr:cNvPicPr>
          <a:picLocks noChangeAspect="1"/>
        </xdr:cNvPicPr>
      </xdr:nvPicPr>
      <xdr:blipFill>
        <a:blip xmlns:r="http://schemas.openxmlformats.org/officeDocument/2006/relationships" r:embed="rId712">
          <a:extLst/>
        </a:blip>
        <a:stretch>
          <a:fillRect/>
        </a:stretch>
      </xdr:blipFill>
      <xdr:spPr>
        <a:xfrm>
          <a:off x="1841500" y="1277322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716</xdr:row>
      <xdr:rowOff>203200</xdr:rowOff>
    </xdr:from>
    <xdr:to>
      <xdr:col>1</xdr:col>
      <xdr:colOff>1371600</xdr:colOff>
      <xdr:row>716</xdr:row>
      <xdr:rowOff>1600200</xdr:rowOff>
    </xdr:to>
    <xdr:pic>
      <xdr:nvPicPr>
        <xdr:cNvPr id="715" name="Image 714" descr="Image 714"/>
        <xdr:cNvPicPr>
          <a:picLocks noChangeAspect="1"/>
        </xdr:cNvPicPr>
      </xdr:nvPicPr>
      <xdr:blipFill>
        <a:blip xmlns:r="http://schemas.openxmlformats.org/officeDocument/2006/relationships" r:embed="rId713">
          <a:extLst/>
        </a:blip>
        <a:stretch>
          <a:fillRect/>
        </a:stretch>
      </xdr:blipFill>
      <xdr:spPr>
        <a:xfrm>
          <a:off x="1841500" y="12791135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717</xdr:row>
      <xdr:rowOff>203200</xdr:rowOff>
    </xdr:from>
    <xdr:to>
      <xdr:col>1</xdr:col>
      <xdr:colOff>1371600</xdr:colOff>
      <xdr:row>717</xdr:row>
      <xdr:rowOff>1600200</xdr:rowOff>
    </xdr:to>
    <xdr:pic>
      <xdr:nvPicPr>
        <xdr:cNvPr id="716" name="Image 715" descr="Image 715"/>
        <xdr:cNvPicPr>
          <a:picLocks noChangeAspect="1"/>
        </xdr:cNvPicPr>
      </xdr:nvPicPr>
      <xdr:blipFill>
        <a:blip xmlns:r="http://schemas.openxmlformats.org/officeDocument/2006/relationships" r:embed="rId714">
          <a:extLst/>
        </a:blip>
        <a:stretch>
          <a:fillRect/>
        </a:stretch>
      </xdr:blipFill>
      <xdr:spPr>
        <a:xfrm>
          <a:off x="1841500" y="12809042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718</xdr:row>
      <xdr:rowOff>203200</xdr:rowOff>
    </xdr:from>
    <xdr:to>
      <xdr:col>1</xdr:col>
      <xdr:colOff>1371600</xdr:colOff>
      <xdr:row>718</xdr:row>
      <xdr:rowOff>1600200</xdr:rowOff>
    </xdr:to>
    <xdr:pic>
      <xdr:nvPicPr>
        <xdr:cNvPr id="717" name="Image 716" descr="Image 716"/>
        <xdr:cNvPicPr>
          <a:picLocks noChangeAspect="1"/>
        </xdr:cNvPicPr>
      </xdr:nvPicPr>
      <xdr:blipFill>
        <a:blip xmlns:r="http://schemas.openxmlformats.org/officeDocument/2006/relationships" r:embed="rId715">
          <a:extLst/>
        </a:blip>
        <a:stretch>
          <a:fillRect/>
        </a:stretch>
      </xdr:blipFill>
      <xdr:spPr>
        <a:xfrm>
          <a:off x="1841500" y="12826949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719</xdr:row>
      <xdr:rowOff>203200</xdr:rowOff>
    </xdr:from>
    <xdr:to>
      <xdr:col>1</xdr:col>
      <xdr:colOff>1371600</xdr:colOff>
      <xdr:row>719</xdr:row>
      <xdr:rowOff>1600200</xdr:rowOff>
    </xdr:to>
    <xdr:pic>
      <xdr:nvPicPr>
        <xdr:cNvPr id="718" name="Image 717" descr="Image 717"/>
        <xdr:cNvPicPr>
          <a:picLocks noChangeAspect="1"/>
        </xdr:cNvPicPr>
      </xdr:nvPicPr>
      <xdr:blipFill>
        <a:blip xmlns:r="http://schemas.openxmlformats.org/officeDocument/2006/relationships" r:embed="rId716">
          <a:extLst/>
        </a:blip>
        <a:stretch>
          <a:fillRect/>
        </a:stretch>
      </xdr:blipFill>
      <xdr:spPr>
        <a:xfrm>
          <a:off x="1841500" y="12844856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720</xdr:row>
      <xdr:rowOff>203200</xdr:rowOff>
    </xdr:from>
    <xdr:to>
      <xdr:col>1</xdr:col>
      <xdr:colOff>1371600</xdr:colOff>
      <xdr:row>720</xdr:row>
      <xdr:rowOff>1600200</xdr:rowOff>
    </xdr:to>
    <xdr:pic>
      <xdr:nvPicPr>
        <xdr:cNvPr id="719" name="Image 718" descr="Image 718"/>
        <xdr:cNvPicPr>
          <a:picLocks noChangeAspect="1"/>
        </xdr:cNvPicPr>
      </xdr:nvPicPr>
      <xdr:blipFill>
        <a:blip xmlns:r="http://schemas.openxmlformats.org/officeDocument/2006/relationships" r:embed="rId717">
          <a:extLst/>
        </a:blip>
        <a:stretch>
          <a:fillRect/>
        </a:stretch>
      </xdr:blipFill>
      <xdr:spPr>
        <a:xfrm>
          <a:off x="1841500" y="12862763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721</xdr:row>
      <xdr:rowOff>203200</xdr:rowOff>
    </xdr:from>
    <xdr:to>
      <xdr:col>1</xdr:col>
      <xdr:colOff>1371600</xdr:colOff>
      <xdr:row>721</xdr:row>
      <xdr:rowOff>1600200</xdr:rowOff>
    </xdr:to>
    <xdr:pic>
      <xdr:nvPicPr>
        <xdr:cNvPr id="720" name="Image 719" descr="Image 719"/>
        <xdr:cNvPicPr>
          <a:picLocks noChangeAspect="1"/>
        </xdr:cNvPicPr>
      </xdr:nvPicPr>
      <xdr:blipFill>
        <a:blip xmlns:r="http://schemas.openxmlformats.org/officeDocument/2006/relationships" r:embed="rId718">
          <a:extLst/>
        </a:blip>
        <a:stretch>
          <a:fillRect/>
        </a:stretch>
      </xdr:blipFill>
      <xdr:spPr>
        <a:xfrm>
          <a:off x="1841500" y="12880670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722</xdr:row>
      <xdr:rowOff>203200</xdr:rowOff>
    </xdr:from>
    <xdr:to>
      <xdr:col>1</xdr:col>
      <xdr:colOff>1371600</xdr:colOff>
      <xdr:row>722</xdr:row>
      <xdr:rowOff>1600200</xdr:rowOff>
    </xdr:to>
    <xdr:pic>
      <xdr:nvPicPr>
        <xdr:cNvPr id="721" name="Image 720" descr="Image 720"/>
        <xdr:cNvPicPr>
          <a:picLocks noChangeAspect="1"/>
        </xdr:cNvPicPr>
      </xdr:nvPicPr>
      <xdr:blipFill>
        <a:blip xmlns:r="http://schemas.openxmlformats.org/officeDocument/2006/relationships" r:embed="rId719">
          <a:extLst/>
        </a:blip>
        <a:stretch>
          <a:fillRect/>
        </a:stretch>
      </xdr:blipFill>
      <xdr:spPr>
        <a:xfrm>
          <a:off x="1841500" y="12898577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723</xdr:row>
      <xdr:rowOff>203200</xdr:rowOff>
    </xdr:from>
    <xdr:to>
      <xdr:col>1</xdr:col>
      <xdr:colOff>1371600</xdr:colOff>
      <xdr:row>723</xdr:row>
      <xdr:rowOff>1600200</xdr:rowOff>
    </xdr:to>
    <xdr:pic>
      <xdr:nvPicPr>
        <xdr:cNvPr id="722" name="Image 721" descr="Image 721"/>
        <xdr:cNvPicPr>
          <a:picLocks noChangeAspect="1"/>
        </xdr:cNvPicPr>
      </xdr:nvPicPr>
      <xdr:blipFill>
        <a:blip xmlns:r="http://schemas.openxmlformats.org/officeDocument/2006/relationships" r:embed="rId720">
          <a:extLst/>
        </a:blip>
        <a:stretch>
          <a:fillRect/>
        </a:stretch>
      </xdr:blipFill>
      <xdr:spPr>
        <a:xfrm>
          <a:off x="1841500" y="12916484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724</xdr:row>
      <xdr:rowOff>203200</xdr:rowOff>
    </xdr:from>
    <xdr:to>
      <xdr:col>1</xdr:col>
      <xdr:colOff>1371600</xdr:colOff>
      <xdr:row>724</xdr:row>
      <xdr:rowOff>1600200</xdr:rowOff>
    </xdr:to>
    <xdr:pic>
      <xdr:nvPicPr>
        <xdr:cNvPr id="723" name="Image 722" descr="Image 722"/>
        <xdr:cNvPicPr>
          <a:picLocks noChangeAspect="1"/>
        </xdr:cNvPicPr>
      </xdr:nvPicPr>
      <xdr:blipFill>
        <a:blip xmlns:r="http://schemas.openxmlformats.org/officeDocument/2006/relationships" r:embed="rId721">
          <a:extLst/>
        </a:blip>
        <a:stretch>
          <a:fillRect/>
        </a:stretch>
      </xdr:blipFill>
      <xdr:spPr>
        <a:xfrm>
          <a:off x="1841500" y="12934391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725</xdr:row>
      <xdr:rowOff>203200</xdr:rowOff>
    </xdr:from>
    <xdr:to>
      <xdr:col>1</xdr:col>
      <xdr:colOff>1371600</xdr:colOff>
      <xdr:row>725</xdr:row>
      <xdr:rowOff>1600200</xdr:rowOff>
    </xdr:to>
    <xdr:pic>
      <xdr:nvPicPr>
        <xdr:cNvPr id="724" name="Image 723" descr="Image 723"/>
        <xdr:cNvPicPr>
          <a:picLocks noChangeAspect="1"/>
        </xdr:cNvPicPr>
      </xdr:nvPicPr>
      <xdr:blipFill>
        <a:blip xmlns:r="http://schemas.openxmlformats.org/officeDocument/2006/relationships" r:embed="rId722">
          <a:extLst/>
        </a:blip>
        <a:stretch>
          <a:fillRect/>
        </a:stretch>
      </xdr:blipFill>
      <xdr:spPr>
        <a:xfrm>
          <a:off x="1841500" y="1295229820"/>
          <a:ext cx="106680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726"/>
  <sheetViews>
    <sheetView showGridLines="0" tabSelected="1" workbookViewId="0"/>
  </sheetViews>
  <sheetFormatPr defaultColWidth="10.83203125" defaultRowHeight="9.1999999999999993" customHeight="1" x14ac:dyDescent="0.2"/>
  <cols>
    <col min="1" max="1" width="24.1640625" style="1" customWidth="1"/>
    <col min="2" max="2" width="42.1640625" style="1" customWidth="1"/>
    <col min="3" max="3" width="21.1640625" style="1" customWidth="1"/>
    <col min="4" max="6" width="27.83203125" style="1" customWidth="1"/>
    <col min="7" max="7" width="33.1640625" style="1" customWidth="1"/>
    <col min="8" max="8" width="33" style="1" customWidth="1"/>
    <col min="9" max="9" width="21.1640625" style="1" customWidth="1"/>
    <col min="10" max="10" width="37.83203125" style="1" customWidth="1"/>
    <col min="11" max="13" width="21.1640625" style="1" customWidth="1"/>
    <col min="14" max="14" width="49.83203125" style="1" customWidth="1"/>
    <col min="15" max="15" width="26.5" style="1" customWidth="1"/>
    <col min="16" max="16" width="28" style="1" customWidth="1"/>
    <col min="17" max="17" width="21.1640625" style="1" customWidth="1"/>
    <col min="18" max="18" width="26.1640625" style="1" customWidth="1"/>
    <col min="19" max="19" width="21.1640625" style="1" customWidth="1"/>
    <col min="20" max="20" width="26" style="1" customWidth="1"/>
    <col min="21" max="21" width="15.1640625" style="1" customWidth="1"/>
    <col min="22" max="33" width="14.83203125" style="1" customWidth="1"/>
    <col min="34" max="39" width="17.83203125" style="1" customWidth="1"/>
    <col min="40" max="77" width="10.83203125" style="1" customWidth="1"/>
    <col min="78" max="16384" width="10.83203125" style="1"/>
  </cols>
  <sheetData>
    <row r="1" spans="1:76" ht="13.9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cm="1">
        <f t="array" ref="O1">SUBTOTAL(9,O3:O726)</f>
        <v>3476</v>
      </c>
      <c r="P1" s="4"/>
      <c r="Q1" s="4" cm="1">
        <f t="array" ref="Q1">SUBTOTAL(9,Q3:Q726)</f>
        <v>3500819</v>
      </c>
      <c r="R1" s="2"/>
      <c r="S1" s="2"/>
      <c r="T1" s="4" cm="1">
        <f t="array" ref="T1">SUBTOTAL(9,T3:T726)</f>
        <v>875204.75</v>
      </c>
      <c r="U1" s="2"/>
      <c r="V1" s="5" t="s">
        <v>0</v>
      </c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</row>
    <row r="2" spans="1:76" ht="13.9" customHeight="1" x14ac:dyDescent="0.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6" t="s">
        <v>16</v>
      </c>
      <c r="Q2" s="6" t="s">
        <v>17</v>
      </c>
      <c r="R2" s="6" t="s">
        <v>18</v>
      </c>
      <c r="S2" s="6" t="s">
        <v>19</v>
      </c>
      <c r="T2" s="6" t="s">
        <v>20</v>
      </c>
      <c r="U2" s="6" t="s">
        <v>21</v>
      </c>
      <c r="V2" s="6" t="s">
        <v>22</v>
      </c>
      <c r="W2" s="6" t="s">
        <v>23</v>
      </c>
      <c r="X2" s="6" t="s">
        <v>24</v>
      </c>
      <c r="Y2" s="6" t="s">
        <v>25</v>
      </c>
      <c r="Z2" s="6" t="s">
        <v>26</v>
      </c>
      <c r="AA2" s="6" t="s">
        <v>27</v>
      </c>
      <c r="AB2" s="6" t="s">
        <v>28</v>
      </c>
      <c r="AC2" s="6" t="s">
        <v>29</v>
      </c>
      <c r="AD2" s="6" t="s">
        <v>30</v>
      </c>
      <c r="AE2" s="6" t="s">
        <v>31</v>
      </c>
      <c r="AF2" s="6" t="s">
        <v>32</v>
      </c>
      <c r="AG2" s="6" t="s">
        <v>33</v>
      </c>
      <c r="AH2" s="6" t="s">
        <v>34</v>
      </c>
      <c r="AI2" s="6" t="s">
        <v>35</v>
      </c>
      <c r="AJ2" s="6" t="s">
        <v>36</v>
      </c>
      <c r="AK2" s="6" t="s">
        <v>37</v>
      </c>
      <c r="AL2" s="6" t="s">
        <v>38</v>
      </c>
      <c r="AM2" s="6" t="s">
        <v>39</v>
      </c>
      <c r="AN2" s="6" t="s">
        <v>40</v>
      </c>
      <c r="AO2" s="6" t="s">
        <v>41</v>
      </c>
      <c r="AP2" s="6" t="s">
        <v>42</v>
      </c>
      <c r="AQ2" s="6" t="s">
        <v>43</v>
      </c>
      <c r="AR2" s="6" t="s">
        <v>44</v>
      </c>
      <c r="AS2" s="6" t="s">
        <v>45</v>
      </c>
      <c r="AT2" s="6" t="s">
        <v>46</v>
      </c>
      <c r="AU2" s="6" t="s">
        <v>47</v>
      </c>
      <c r="AV2" s="6" t="s">
        <v>48</v>
      </c>
      <c r="AW2" s="6" t="s">
        <v>49</v>
      </c>
      <c r="AX2" s="6" t="s">
        <v>50</v>
      </c>
      <c r="AY2" s="6" t="s">
        <v>51</v>
      </c>
      <c r="AZ2" s="6" t="s">
        <v>52</v>
      </c>
      <c r="BA2" s="6" t="s">
        <v>53</v>
      </c>
      <c r="BB2" s="6" t="s">
        <v>54</v>
      </c>
      <c r="BC2" s="6" t="s">
        <v>55</v>
      </c>
      <c r="BD2" s="6" t="s">
        <v>56</v>
      </c>
      <c r="BE2" s="6" t="s">
        <v>57</v>
      </c>
      <c r="BF2" s="6" t="s">
        <v>58</v>
      </c>
      <c r="BG2" s="6" t="s">
        <v>59</v>
      </c>
      <c r="BH2" s="6" t="s">
        <v>60</v>
      </c>
      <c r="BI2" s="6" t="s">
        <v>61</v>
      </c>
      <c r="BJ2" s="6" t="s">
        <v>62</v>
      </c>
      <c r="BK2" s="6" t="s">
        <v>63</v>
      </c>
      <c r="BL2" s="6" t="s">
        <v>64</v>
      </c>
      <c r="BM2" s="6" t="s">
        <v>65</v>
      </c>
      <c r="BN2" s="6" t="s">
        <v>66</v>
      </c>
      <c r="BO2" s="6" t="s">
        <v>67</v>
      </c>
      <c r="BP2" s="6" t="s">
        <v>68</v>
      </c>
      <c r="BQ2" s="6" t="s">
        <v>69</v>
      </c>
      <c r="BR2" s="6" t="s">
        <v>70</v>
      </c>
      <c r="BS2" s="6" t="s">
        <v>71</v>
      </c>
      <c r="BT2" s="6" t="s">
        <v>72</v>
      </c>
      <c r="BU2" s="6" t="s">
        <v>73</v>
      </c>
      <c r="BV2" s="6" t="s">
        <v>74</v>
      </c>
      <c r="BW2" s="6" t="s">
        <v>75</v>
      </c>
      <c r="BX2" s="6" t="s">
        <v>76</v>
      </c>
    </row>
    <row r="3" spans="1:76" ht="141" customHeight="1" x14ac:dyDescent="0.2">
      <c r="A3" s="5" t="s">
        <v>77</v>
      </c>
      <c r="B3" s="2"/>
      <c r="C3" s="5" t="s">
        <v>78</v>
      </c>
      <c r="D3" s="5" t="s">
        <v>79</v>
      </c>
      <c r="E3" s="5" t="s">
        <v>80</v>
      </c>
      <c r="F3" s="5" t="s">
        <v>79</v>
      </c>
      <c r="G3" s="5" t="s">
        <v>81</v>
      </c>
      <c r="H3" s="5" t="s">
        <v>82</v>
      </c>
      <c r="I3" s="5" t="s">
        <v>83</v>
      </c>
      <c r="J3" s="5" t="s">
        <v>84</v>
      </c>
      <c r="K3" s="5" t="s">
        <v>85</v>
      </c>
      <c r="L3" s="5" t="s">
        <v>86</v>
      </c>
      <c r="M3" s="5" t="s">
        <v>87</v>
      </c>
      <c r="N3" s="5" t="s">
        <v>88</v>
      </c>
      <c r="O3" s="3" cm="1">
        <f t="array" ref="O3">SUM(V3:BX3)</f>
        <v>1</v>
      </c>
      <c r="P3" s="4">
        <v>59.5</v>
      </c>
      <c r="Q3" s="4" cm="1">
        <f t="array" ref="Q3">P3*O3</f>
        <v>59.5</v>
      </c>
      <c r="R3" s="7">
        <v>0.75</v>
      </c>
      <c r="S3" s="4" cm="1">
        <f t="array" ref="S3">P3-P3*R3</f>
        <v>14.875</v>
      </c>
      <c r="T3" s="4" cm="1">
        <f t="array" ref="T3">S3*O3</f>
        <v>14.875</v>
      </c>
      <c r="U3" s="5" t="s">
        <v>89</v>
      </c>
      <c r="V3" s="2"/>
      <c r="W3" s="2"/>
      <c r="X3" s="2"/>
      <c r="Y3" s="2"/>
      <c r="Z3" s="3">
        <v>1</v>
      </c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</row>
    <row r="4" spans="1:76" ht="141" customHeight="1" x14ac:dyDescent="0.2">
      <c r="A4" s="8" t="s">
        <v>77</v>
      </c>
      <c r="B4" s="9"/>
      <c r="C4" s="8" t="s">
        <v>78</v>
      </c>
      <c r="D4" s="8" t="s">
        <v>79</v>
      </c>
      <c r="E4" s="8" t="s">
        <v>80</v>
      </c>
      <c r="F4" s="8" t="s">
        <v>79</v>
      </c>
      <c r="G4" s="8" t="s">
        <v>81</v>
      </c>
      <c r="H4" s="8" t="s">
        <v>82</v>
      </c>
      <c r="I4" s="8" t="s">
        <v>90</v>
      </c>
      <c r="J4" s="8" t="s">
        <v>91</v>
      </c>
      <c r="K4" s="8" t="s">
        <v>92</v>
      </c>
      <c r="L4" s="8" t="s">
        <v>93</v>
      </c>
      <c r="M4" s="8" t="s">
        <v>87</v>
      </c>
      <c r="N4" s="8" t="s">
        <v>94</v>
      </c>
      <c r="O4" s="10" cm="1">
        <f t="array" ref="O4">SUM(V4:BX4)</f>
        <v>3</v>
      </c>
      <c r="P4" s="11">
        <v>59.5</v>
      </c>
      <c r="Q4" s="11" cm="1">
        <f t="array" ref="Q4">P4*O4</f>
        <v>178.5</v>
      </c>
      <c r="R4" s="12">
        <v>0.75</v>
      </c>
      <c r="S4" s="11" cm="1">
        <f t="array" ref="S4">P4-P4*R4</f>
        <v>14.875</v>
      </c>
      <c r="T4" s="11" cm="1">
        <f t="array" ref="T4">S4*O4</f>
        <v>44.625</v>
      </c>
      <c r="U4" s="8" t="s">
        <v>89</v>
      </c>
      <c r="V4" s="9"/>
      <c r="W4" s="9"/>
      <c r="X4" s="9"/>
      <c r="Y4" s="9"/>
      <c r="Z4" s="10">
        <v>1</v>
      </c>
      <c r="AA4" s="10">
        <v>1</v>
      </c>
      <c r="AB4" s="10">
        <v>1</v>
      </c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</row>
    <row r="5" spans="1:76" ht="141" customHeight="1" x14ac:dyDescent="0.2">
      <c r="A5" s="5" t="s">
        <v>77</v>
      </c>
      <c r="B5" s="2"/>
      <c r="C5" s="5" t="s">
        <v>78</v>
      </c>
      <c r="D5" s="5" t="s">
        <v>95</v>
      </c>
      <c r="E5" s="5" t="s">
        <v>96</v>
      </c>
      <c r="F5" s="5" t="s">
        <v>97</v>
      </c>
      <c r="G5" s="5" t="s">
        <v>97</v>
      </c>
      <c r="H5" s="5" t="s">
        <v>98</v>
      </c>
      <c r="I5" s="5" t="s">
        <v>99</v>
      </c>
      <c r="J5" s="5" t="s">
        <v>100</v>
      </c>
      <c r="K5" s="5" t="s">
        <v>101</v>
      </c>
      <c r="L5" s="5" t="s">
        <v>102</v>
      </c>
      <c r="M5" s="5" t="s">
        <v>103</v>
      </c>
      <c r="N5" s="5" t="s">
        <v>104</v>
      </c>
      <c r="O5" s="3" cm="1">
        <f t="array" ref="O5">SUM(V5:BX5)</f>
        <v>5</v>
      </c>
      <c r="P5" s="4">
        <v>290</v>
      </c>
      <c r="Q5" s="4" cm="1">
        <f t="array" ref="Q5">P5*O5</f>
        <v>1450</v>
      </c>
      <c r="R5" s="7">
        <v>0.75</v>
      </c>
      <c r="S5" s="4" cm="1">
        <f t="array" ref="S5">P5-P5*R5</f>
        <v>72.5</v>
      </c>
      <c r="T5" s="4" cm="1">
        <f t="array" ref="T5">S5*O5</f>
        <v>362.5</v>
      </c>
      <c r="U5" s="5" t="s">
        <v>105</v>
      </c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3">
        <v>1</v>
      </c>
      <c r="AJ5" s="3">
        <v>1</v>
      </c>
      <c r="AK5" s="3">
        <v>1</v>
      </c>
      <c r="AL5" s="3">
        <v>1</v>
      </c>
      <c r="AM5" s="3">
        <v>1</v>
      </c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</row>
    <row r="6" spans="1:76" ht="141" customHeight="1" x14ac:dyDescent="0.2">
      <c r="A6" s="8" t="s">
        <v>77</v>
      </c>
      <c r="B6" s="9"/>
      <c r="C6" s="8" t="s">
        <v>78</v>
      </c>
      <c r="D6" s="8" t="s">
        <v>95</v>
      </c>
      <c r="E6" s="8" t="s">
        <v>96</v>
      </c>
      <c r="F6" s="8" t="s">
        <v>97</v>
      </c>
      <c r="G6" s="8" t="s">
        <v>97</v>
      </c>
      <c r="H6" s="8" t="s">
        <v>98</v>
      </c>
      <c r="I6" s="8" t="s">
        <v>99</v>
      </c>
      <c r="J6" s="8" t="s">
        <v>100</v>
      </c>
      <c r="K6" s="8" t="s">
        <v>106</v>
      </c>
      <c r="L6" s="8" t="s">
        <v>107</v>
      </c>
      <c r="M6" s="8" t="s">
        <v>103</v>
      </c>
      <c r="N6" s="8" t="s">
        <v>104</v>
      </c>
      <c r="O6" s="10" cm="1">
        <f t="array" ref="O6">SUM(V6:BX6)</f>
        <v>3</v>
      </c>
      <c r="P6" s="11">
        <v>290</v>
      </c>
      <c r="Q6" s="11" cm="1">
        <f t="array" ref="Q6">P6*O6</f>
        <v>870</v>
      </c>
      <c r="R6" s="12">
        <v>0.75</v>
      </c>
      <c r="S6" s="11" cm="1">
        <f t="array" ref="S6">P6-P6*R6</f>
        <v>72.5</v>
      </c>
      <c r="T6" s="11" cm="1">
        <f t="array" ref="T6">S6*O6</f>
        <v>217.5</v>
      </c>
      <c r="U6" s="8" t="s">
        <v>105</v>
      </c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10">
        <v>1</v>
      </c>
      <c r="AJ6" s="10">
        <v>1</v>
      </c>
      <c r="AK6" s="9"/>
      <c r="AL6" s="9"/>
      <c r="AM6" s="10">
        <v>1</v>
      </c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</row>
    <row r="7" spans="1:76" ht="141" customHeight="1" x14ac:dyDescent="0.2">
      <c r="A7" s="5" t="s">
        <v>77</v>
      </c>
      <c r="B7" s="2"/>
      <c r="C7" s="5" t="s">
        <v>78</v>
      </c>
      <c r="D7" s="5" t="s">
        <v>95</v>
      </c>
      <c r="E7" s="5" t="s">
        <v>96</v>
      </c>
      <c r="F7" s="5" t="s">
        <v>97</v>
      </c>
      <c r="G7" s="5" t="s">
        <v>97</v>
      </c>
      <c r="H7" s="5" t="s">
        <v>98</v>
      </c>
      <c r="I7" s="5" t="s">
        <v>108</v>
      </c>
      <c r="J7" s="5" t="s">
        <v>109</v>
      </c>
      <c r="K7" s="5" t="s">
        <v>110</v>
      </c>
      <c r="L7" s="5" t="s">
        <v>111</v>
      </c>
      <c r="M7" s="5" t="s">
        <v>103</v>
      </c>
      <c r="N7" s="5" t="s">
        <v>112</v>
      </c>
      <c r="O7" s="3" cm="1">
        <f t="array" ref="O7">SUM(V7:BX7)</f>
        <v>18</v>
      </c>
      <c r="P7" s="4">
        <v>246.5</v>
      </c>
      <c r="Q7" s="4" cm="1">
        <f t="array" ref="Q7">P7*O7</f>
        <v>4437</v>
      </c>
      <c r="R7" s="7">
        <v>0.75</v>
      </c>
      <c r="S7" s="4" cm="1">
        <f t="array" ref="S7">P7-P7*R7</f>
        <v>61.625</v>
      </c>
      <c r="T7" s="4" cm="1">
        <f t="array" ref="T7">S7*O7</f>
        <v>1109.25</v>
      </c>
      <c r="U7" s="5" t="s">
        <v>105</v>
      </c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3">
        <v>5</v>
      </c>
      <c r="AJ7" s="3">
        <v>6</v>
      </c>
      <c r="AK7" s="3">
        <v>2</v>
      </c>
      <c r="AL7" s="3">
        <v>2</v>
      </c>
      <c r="AM7" s="3">
        <v>3</v>
      </c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</row>
    <row r="8" spans="1:76" ht="141" customHeight="1" x14ac:dyDescent="0.2">
      <c r="A8" s="8" t="s">
        <v>77</v>
      </c>
      <c r="B8" s="9"/>
      <c r="C8" s="8" t="s">
        <v>78</v>
      </c>
      <c r="D8" s="8" t="s">
        <v>95</v>
      </c>
      <c r="E8" s="8" t="s">
        <v>113</v>
      </c>
      <c r="F8" s="8" t="s">
        <v>114</v>
      </c>
      <c r="G8" s="8" t="s">
        <v>114</v>
      </c>
      <c r="H8" s="8" t="s">
        <v>115</v>
      </c>
      <c r="I8" s="8" t="s">
        <v>116</v>
      </c>
      <c r="J8" s="8" t="s">
        <v>117</v>
      </c>
      <c r="K8" s="8" t="s">
        <v>110</v>
      </c>
      <c r="L8" s="8" t="s">
        <v>111</v>
      </c>
      <c r="M8" s="8" t="s">
        <v>103</v>
      </c>
      <c r="N8" s="8" t="s">
        <v>118</v>
      </c>
      <c r="O8" s="10" cm="1">
        <f t="array" ref="O8">SUM(V8:BX8)</f>
        <v>7</v>
      </c>
      <c r="P8" s="11">
        <v>365.5</v>
      </c>
      <c r="Q8" s="11" cm="1">
        <f t="array" ref="Q8">P8*O8</f>
        <v>2558.5</v>
      </c>
      <c r="R8" s="12">
        <v>0.75</v>
      </c>
      <c r="S8" s="11" cm="1">
        <f t="array" ref="S8">P8-P8*R8</f>
        <v>91.375</v>
      </c>
      <c r="T8" s="11" cm="1">
        <f t="array" ref="T8">S8*O8</f>
        <v>639.625</v>
      </c>
      <c r="U8" s="8" t="s">
        <v>105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10">
        <v>1</v>
      </c>
      <c r="AJ8" s="10">
        <v>2</v>
      </c>
      <c r="AK8" s="10">
        <v>1</v>
      </c>
      <c r="AL8" s="10">
        <v>1</v>
      </c>
      <c r="AM8" s="10">
        <v>2</v>
      </c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</row>
    <row r="9" spans="1:76" ht="141" customHeight="1" x14ac:dyDescent="0.2">
      <c r="A9" s="5" t="s">
        <v>77</v>
      </c>
      <c r="B9" s="2"/>
      <c r="C9" s="5" t="s">
        <v>78</v>
      </c>
      <c r="D9" s="5" t="s">
        <v>95</v>
      </c>
      <c r="E9" s="5" t="s">
        <v>113</v>
      </c>
      <c r="F9" s="5" t="s">
        <v>114</v>
      </c>
      <c r="G9" s="5" t="s">
        <v>119</v>
      </c>
      <c r="H9" s="5" t="s">
        <v>120</v>
      </c>
      <c r="I9" s="5" t="s">
        <v>121</v>
      </c>
      <c r="J9" s="5" t="s">
        <v>122</v>
      </c>
      <c r="K9" s="5" t="s">
        <v>123</v>
      </c>
      <c r="L9" s="5" t="s">
        <v>124</v>
      </c>
      <c r="M9" s="5" t="s">
        <v>103</v>
      </c>
      <c r="N9" s="5" t="s">
        <v>125</v>
      </c>
      <c r="O9" s="3" cm="1">
        <f t="array" ref="O9">SUM(V9:BX9)</f>
        <v>8</v>
      </c>
      <c r="P9" s="4">
        <v>490</v>
      </c>
      <c r="Q9" s="4" cm="1">
        <f t="array" ref="Q9">P9*O9</f>
        <v>3920</v>
      </c>
      <c r="R9" s="7">
        <v>0.75</v>
      </c>
      <c r="S9" s="4" cm="1">
        <f t="array" ref="S9">P9-P9*R9</f>
        <v>122.5</v>
      </c>
      <c r="T9" s="4" cm="1">
        <f t="array" ref="T9">S9*O9</f>
        <v>980</v>
      </c>
      <c r="U9" s="5" t="s">
        <v>105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3">
        <v>3</v>
      </c>
      <c r="AJ9" s="3">
        <v>2</v>
      </c>
      <c r="AK9" s="3">
        <v>1</v>
      </c>
      <c r="AL9" s="3">
        <v>1</v>
      </c>
      <c r="AM9" s="3">
        <v>1</v>
      </c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</row>
    <row r="10" spans="1:76" ht="141" customHeight="1" x14ac:dyDescent="0.2">
      <c r="A10" s="8" t="s">
        <v>77</v>
      </c>
      <c r="B10" s="9"/>
      <c r="C10" s="8" t="s">
        <v>78</v>
      </c>
      <c r="D10" s="8" t="s">
        <v>95</v>
      </c>
      <c r="E10" s="8" t="s">
        <v>113</v>
      </c>
      <c r="F10" s="8" t="s">
        <v>114</v>
      </c>
      <c r="G10" s="8" t="s">
        <v>119</v>
      </c>
      <c r="H10" s="8" t="s">
        <v>120</v>
      </c>
      <c r="I10" s="8" t="s">
        <v>126</v>
      </c>
      <c r="J10" s="8" t="s">
        <v>127</v>
      </c>
      <c r="K10" s="8" t="s">
        <v>128</v>
      </c>
      <c r="L10" s="8" t="s">
        <v>129</v>
      </c>
      <c r="M10" s="8" t="s">
        <v>103</v>
      </c>
      <c r="N10" s="8" t="s">
        <v>125</v>
      </c>
      <c r="O10" s="10" cm="1">
        <f t="array" ref="O10">SUM(V10:BX10)</f>
        <v>3</v>
      </c>
      <c r="P10" s="11">
        <v>637.5</v>
      </c>
      <c r="Q10" s="11" cm="1">
        <f t="array" ref="Q10">P10*O10</f>
        <v>1912.5</v>
      </c>
      <c r="R10" s="12">
        <v>0.75</v>
      </c>
      <c r="S10" s="11" cm="1">
        <f t="array" ref="S10">P10-P10*R10</f>
        <v>159.375</v>
      </c>
      <c r="T10" s="11" cm="1">
        <f t="array" ref="T10">S10*O10</f>
        <v>478.125</v>
      </c>
      <c r="U10" s="8" t="s">
        <v>105</v>
      </c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10">
        <v>2</v>
      </c>
      <c r="AK10" s="10">
        <v>1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</row>
    <row r="11" spans="1:76" ht="141" customHeight="1" x14ac:dyDescent="0.2">
      <c r="A11" s="5" t="s">
        <v>77</v>
      </c>
      <c r="B11" s="2"/>
      <c r="C11" s="5" t="s">
        <v>78</v>
      </c>
      <c r="D11" s="5" t="s">
        <v>95</v>
      </c>
      <c r="E11" s="5" t="s">
        <v>113</v>
      </c>
      <c r="F11" s="5" t="s">
        <v>114</v>
      </c>
      <c r="G11" s="5" t="s">
        <v>119</v>
      </c>
      <c r="H11" s="5" t="s">
        <v>120</v>
      </c>
      <c r="I11" s="5" t="s">
        <v>130</v>
      </c>
      <c r="J11" s="5" t="s">
        <v>131</v>
      </c>
      <c r="K11" s="5" t="s">
        <v>132</v>
      </c>
      <c r="L11" s="5" t="s">
        <v>133</v>
      </c>
      <c r="M11" s="5" t="s">
        <v>103</v>
      </c>
      <c r="N11" s="5" t="s">
        <v>125</v>
      </c>
      <c r="O11" s="3" cm="1">
        <f t="array" ref="O11">SUM(V11:BX11)</f>
        <v>4</v>
      </c>
      <c r="P11" s="4">
        <v>586.5</v>
      </c>
      <c r="Q11" s="4" cm="1">
        <f t="array" ref="Q11">P11*O11</f>
        <v>2346</v>
      </c>
      <c r="R11" s="7">
        <v>0.75</v>
      </c>
      <c r="S11" s="4" cm="1">
        <f t="array" ref="S11">P11-P11*R11</f>
        <v>146.625</v>
      </c>
      <c r="T11" s="4" cm="1">
        <f t="array" ref="T11">S11*O11</f>
        <v>586.5</v>
      </c>
      <c r="U11" s="5" t="s">
        <v>105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3">
        <v>2</v>
      </c>
      <c r="AM11" s="3">
        <v>2</v>
      </c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</row>
    <row r="12" spans="1:76" ht="141" customHeight="1" x14ac:dyDescent="0.2">
      <c r="A12" s="8" t="s">
        <v>77</v>
      </c>
      <c r="B12" s="9"/>
      <c r="C12" s="8" t="s">
        <v>78</v>
      </c>
      <c r="D12" s="8" t="s">
        <v>95</v>
      </c>
      <c r="E12" s="8" t="s">
        <v>113</v>
      </c>
      <c r="F12" s="8" t="s">
        <v>114</v>
      </c>
      <c r="G12" s="8" t="s">
        <v>119</v>
      </c>
      <c r="H12" s="8" t="s">
        <v>120</v>
      </c>
      <c r="I12" s="8" t="s">
        <v>134</v>
      </c>
      <c r="J12" s="8" t="s">
        <v>135</v>
      </c>
      <c r="K12" s="8" t="s">
        <v>132</v>
      </c>
      <c r="L12" s="8" t="s">
        <v>133</v>
      </c>
      <c r="M12" s="8" t="s">
        <v>103</v>
      </c>
      <c r="N12" s="8" t="s">
        <v>125</v>
      </c>
      <c r="O12" s="10" cm="1">
        <f t="array" ref="O12">SUM(V12:BX12)</f>
        <v>2</v>
      </c>
      <c r="P12" s="11">
        <v>586.5</v>
      </c>
      <c r="Q12" s="11" cm="1">
        <f t="array" ref="Q12">P12*O12</f>
        <v>1173</v>
      </c>
      <c r="R12" s="12">
        <v>0.75</v>
      </c>
      <c r="S12" s="11" cm="1">
        <f t="array" ref="S12">P12-P12*R12</f>
        <v>146.625</v>
      </c>
      <c r="T12" s="11" cm="1">
        <f t="array" ref="T12">S12*O12</f>
        <v>293.25</v>
      </c>
      <c r="U12" s="8" t="s">
        <v>105</v>
      </c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10">
        <v>2</v>
      </c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</row>
    <row r="13" spans="1:76" ht="141" customHeight="1" x14ac:dyDescent="0.2">
      <c r="A13" s="5" t="s">
        <v>77</v>
      </c>
      <c r="B13" s="2"/>
      <c r="C13" s="5" t="s">
        <v>78</v>
      </c>
      <c r="D13" s="5" t="s">
        <v>95</v>
      </c>
      <c r="E13" s="5" t="s">
        <v>113</v>
      </c>
      <c r="F13" s="5" t="s">
        <v>114</v>
      </c>
      <c r="G13" s="5" t="s">
        <v>119</v>
      </c>
      <c r="H13" s="5" t="s">
        <v>120</v>
      </c>
      <c r="I13" s="5" t="s">
        <v>136</v>
      </c>
      <c r="J13" s="5" t="s">
        <v>137</v>
      </c>
      <c r="K13" s="5" t="s">
        <v>132</v>
      </c>
      <c r="L13" s="5" t="s">
        <v>133</v>
      </c>
      <c r="M13" s="5" t="s">
        <v>103</v>
      </c>
      <c r="N13" s="5" t="s">
        <v>125</v>
      </c>
      <c r="O13" s="3" cm="1">
        <f t="array" ref="O13">SUM(V13:BX13)</f>
        <v>8</v>
      </c>
      <c r="P13" s="4">
        <v>467.5</v>
      </c>
      <c r="Q13" s="4" cm="1">
        <f t="array" ref="Q13">P13*O13</f>
        <v>3740</v>
      </c>
      <c r="R13" s="7">
        <v>0.75</v>
      </c>
      <c r="S13" s="4" cm="1">
        <f t="array" ref="S13">P13-P13*R13</f>
        <v>116.875</v>
      </c>
      <c r="T13" s="4" cm="1">
        <f t="array" ref="T13">S13*O13</f>
        <v>935</v>
      </c>
      <c r="U13" s="5" t="s">
        <v>105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3">
        <v>1</v>
      </c>
      <c r="AJ13" s="3">
        <v>3</v>
      </c>
      <c r="AK13" s="3">
        <v>1</v>
      </c>
      <c r="AL13" s="3">
        <v>1</v>
      </c>
      <c r="AM13" s="3">
        <v>2</v>
      </c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</row>
    <row r="14" spans="1:76" ht="141" customHeight="1" x14ac:dyDescent="0.2">
      <c r="A14" s="8" t="s">
        <v>77</v>
      </c>
      <c r="B14" s="9"/>
      <c r="C14" s="8" t="s">
        <v>78</v>
      </c>
      <c r="D14" s="8" t="s">
        <v>95</v>
      </c>
      <c r="E14" s="8" t="s">
        <v>113</v>
      </c>
      <c r="F14" s="8" t="s">
        <v>114</v>
      </c>
      <c r="G14" s="8" t="s">
        <v>119</v>
      </c>
      <c r="H14" s="8" t="s">
        <v>120</v>
      </c>
      <c r="I14" s="8" t="s">
        <v>136</v>
      </c>
      <c r="J14" s="8" t="s">
        <v>137</v>
      </c>
      <c r="K14" s="8" t="s">
        <v>123</v>
      </c>
      <c r="L14" s="8" t="s">
        <v>124</v>
      </c>
      <c r="M14" s="8" t="s">
        <v>103</v>
      </c>
      <c r="N14" s="8" t="s">
        <v>125</v>
      </c>
      <c r="O14" s="10" cm="1">
        <f t="array" ref="O14">SUM(V14:BX14)</f>
        <v>3</v>
      </c>
      <c r="P14" s="11">
        <v>467.5</v>
      </c>
      <c r="Q14" s="11" cm="1">
        <f t="array" ref="Q14">P14*O14</f>
        <v>1402.5</v>
      </c>
      <c r="R14" s="12">
        <v>0.75</v>
      </c>
      <c r="S14" s="11" cm="1">
        <f t="array" ref="S14">P14-P14*R14</f>
        <v>116.875</v>
      </c>
      <c r="T14" s="11" cm="1">
        <f t="array" ref="T14">S14*O14</f>
        <v>350.625</v>
      </c>
      <c r="U14" s="8" t="s">
        <v>105</v>
      </c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10">
        <v>1</v>
      </c>
      <c r="AJ14" s="10">
        <v>1</v>
      </c>
      <c r="AK14" s="9"/>
      <c r="AL14" s="9"/>
      <c r="AM14" s="10">
        <v>1</v>
      </c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</row>
    <row r="15" spans="1:76" ht="141" customHeight="1" x14ac:dyDescent="0.2">
      <c r="A15" s="5" t="s">
        <v>77</v>
      </c>
      <c r="B15" s="2"/>
      <c r="C15" s="5" t="s">
        <v>78</v>
      </c>
      <c r="D15" s="5" t="s">
        <v>95</v>
      </c>
      <c r="E15" s="5" t="s">
        <v>113</v>
      </c>
      <c r="F15" s="5" t="s">
        <v>114</v>
      </c>
      <c r="G15" s="5" t="s">
        <v>119</v>
      </c>
      <c r="H15" s="5" t="s">
        <v>120</v>
      </c>
      <c r="I15" s="5" t="s">
        <v>138</v>
      </c>
      <c r="J15" s="5" t="s">
        <v>139</v>
      </c>
      <c r="K15" s="5" t="s">
        <v>132</v>
      </c>
      <c r="L15" s="5" t="s">
        <v>133</v>
      </c>
      <c r="M15" s="5" t="s">
        <v>103</v>
      </c>
      <c r="N15" s="5" t="s">
        <v>140</v>
      </c>
      <c r="O15" s="3" cm="1">
        <f t="array" ref="O15">SUM(V15:BX15)</f>
        <v>4</v>
      </c>
      <c r="P15" s="4">
        <v>637.5</v>
      </c>
      <c r="Q15" s="4" cm="1">
        <f t="array" ref="Q15">P15*O15</f>
        <v>2550</v>
      </c>
      <c r="R15" s="7">
        <v>0.75</v>
      </c>
      <c r="S15" s="4" cm="1">
        <f t="array" ref="S15">P15-P15*R15</f>
        <v>159.375</v>
      </c>
      <c r="T15" s="4" cm="1">
        <f t="array" ref="T15">S15*O15</f>
        <v>637.5</v>
      </c>
      <c r="U15" s="5" t="s">
        <v>105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3">
        <v>1</v>
      </c>
      <c r="AK15" s="3">
        <v>1</v>
      </c>
      <c r="AL15" s="3">
        <v>1</v>
      </c>
      <c r="AM15" s="3">
        <v>1</v>
      </c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</row>
    <row r="16" spans="1:76" ht="141" customHeight="1" x14ac:dyDescent="0.2">
      <c r="A16" s="8" t="s">
        <v>77</v>
      </c>
      <c r="B16" s="9"/>
      <c r="C16" s="8" t="s">
        <v>78</v>
      </c>
      <c r="D16" s="8" t="s">
        <v>95</v>
      </c>
      <c r="E16" s="8" t="s">
        <v>113</v>
      </c>
      <c r="F16" s="8" t="s">
        <v>114</v>
      </c>
      <c r="G16" s="8" t="s">
        <v>114</v>
      </c>
      <c r="H16" s="8" t="s">
        <v>141</v>
      </c>
      <c r="I16" s="8" t="s">
        <v>142</v>
      </c>
      <c r="J16" s="8" t="s">
        <v>143</v>
      </c>
      <c r="K16" s="8" t="s">
        <v>101</v>
      </c>
      <c r="L16" s="8" t="s">
        <v>102</v>
      </c>
      <c r="M16" s="8" t="s">
        <v>103</v>
      </c>
      <c r="N16" s="8" t="s">
        <v>144</v>
      </c>
      <c r="O16" s="10" cm="1">
        <f t="array" ref="O16">SUM(V16:BX16)</f>
        <v>1</v>
      </c>
      <c r="P16" s="11">
        <v>382.5</v>
      </c>
      <c r="Q16" s="11" cm="1">
        <f t="array" ref="Q16">P16*O16</f>
        <v>382.5</v>
      </c>
      <c r="R16" s="12">
        <v>0.75</v>
      </c>
      <c r="S16" s="11" cm="1">
        <f t="array" ref="S16">P16-P16*R16</f>
        <v>95.625</v>
      </c>
      <c r="T16" s="11" cm="1">
        <f t="array" ref="T16">S16*O16</f>
        <v>95.625</v>
      </c>
      <c r="U16" s="8" t="s">
        <v>105</v>
      </c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10">
        <v>1</v>
      </c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</row>
    <row r="17" spans="1:76" ht="141" customHeight="1" x14ac:dyDescent="0.2">
      <c r="A17" s="5" t="s">
        <v>77</v>
      </c>
      <c r="B17" s="2"/>
      <c r="C17" s="5" t="s">
        <v>78</v>
      </c>
      <c r="D17" s="5" t="s">
        <v>95</v>
      </c>
      <c r="E17" s="5" t="s">
        <v>113</v>
      </c>
      <c r="F17" s="5" t="s">
        <v>114</v>
      </c>
      <c r="G17" s="5" t="s">
        <v>114</v>
      </c>
      <c r="H17" s="5" t="s">
        <v>145</v>
      </c>
      <c r="I17" s="5" t="s">
        <v>146</v>
      </c>
      <c r="J17" s="5" t="s">
        <v>147</v>
      </c>
      <c r="K17" s="5" t="s">
        <v>101</v>
      </c>
      <c r="L17" s="5" t="s">
        <v>102</v>
      </c>
      <c r="M17" s="5" t="s">
        <v>103</v>
      </c>
      <c r="N17" s="5" t="s">
        <v>148</v>
      </c>
      <c r="O17" s="3" cm="1">
        <f t="array" ref="O17">SUM(V17:BX17)</f>
        <v>4</v>
      </c>
      <c r="P17" s="4">
        <v>280.5</v>
      </c>
      <c r="Q17" s="4" cm="1">
        <f t="array" ref="Q17">P17*O17</f>
        <v>1122</v>
      </c>
      <c r="R17" s="7">
        <v>0.75</v>
      </c>
      <c r="S17" s="4" cm="1">
        <f t="array" ref="S17">P17-P17*R17</f>
        <v>70.125</v>
      </c>
      <c r="T17" s="4" cm="1">
        <f t="array" ref="T17">S17*O17</f>
        <v>280.5</v>
      </c>
      <c r="U17" s="5" t="s">
        <v>105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3">
        <v>1</v>
      </c>
      <c r="AJ17" s="3">
        <v>1</v>
      </c>
      <c r="AK17" s="2"/>
      <c r="AL17" s="3">
        <v>1</v>
      </c>
      <c r="AM17" s="3">
        <v>1</v>
      </c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</row>
    <row r="18" spans="1:76" ht="141" customHeight="1" x14ac:dyDescent="0.2">
      <c r="A18" s="8" t="s">
        <v>77</v>
      </c>
      <c r="B18" s="9"/>
      <c r="C18" s="8" t="s">
        <v>78</v>
      </c>
      <c r="D18" s="8" t="s">
        <v>95</v>
      </c>
      <c r="E18" s="8" t="s">
        <v>149</v>
      </c>
      <c r="F18" s="8" t="s">
        <v>150</v>
      </c>
      <c r="G18" s="8" t="s">
        <v>151</v>
      </c>
      <c r="H18" s="8" t="s">
        <v>152</v>
      </c>
      <c r="I18" s="8" t="s">
        <v>153</v>
      </c>
      <c r="J18" s="8" t="s">
        <v>154</v>
      </c>
      <c r="K18" s="8" t="s">
        <v>106</v>
      </c>
      <c r="L18" s="8" t="s">
        <v>107</v>
      </c>
      <c r="M18" s="8" t="s">
        <v>103</v>
      </c>
      <c r="N18" s="8" t="s">
        <v>155</v>
      </c>
      <c r="O18" s="10" cm="1">
        <f t="array" ref="O18">SUM(V18:BX18)</f>
        <v>2</v>
      </c>
      <c r="P18" s="11">
        <v>501.5</v>
      </c>
      <c r="Q18" s="11" cm="1">
        <f t="array" ref="Q18">P18*O18</f>
        <v>1003</v>
      </c>
      <c r="R18" s="12">
        <v>0.75</v>
      </c>
      <c r="S18" s="11" cm="1">
        <f t="array" ref="S18">P18-P18*R18</f>
        <v>125.375</v>
      </c>
      <c r="T18" s="11" cm="1">
        <f t="array" ref="T18">S18*O18</f>
        <v>250.75</v>
      </c>
      <c r="U18" s="8" t="s">
        <v>105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10">
        <v>2</v>
      </c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</row>
    <row r="19" spans="1:76" ht="141" customHeight="1" x14ac:dyDescent="0.2">
      <c r="A19" s="5" t="s">
        <v>77</v>
      </c>
      <c r="B19" s="2"/>
      <c r="C19" s="5" t="s">
        <v>78</v>
      </c>
      <c r="D19" s="5" t="s">
        <v>95</v>
      </c>
      <c r="E19" s="5" t="s">
        <v>149</v>
      </c>
      <c r="F19" s="5" t="s">
        <v>150</v>
      </c>
      <c r="G19" s="5" t="s">
        <v>151</v>
      </c>
      <c r="H19" s="5" t="s">
        <v>152</v>
      </c>
      <c r="I19" s="5" t="s">
        <v>156</v>
      </c>
      <c r="J19" s="5" t="s">
        <v>157</v>
      </c>
      <c r="K19" s="5" t="s">
        <v>101</v>
      </c>
      <c r="L19" s="5" t="s">
        <v>102</v>
      </c>
      <c r="M19" s="5" t="s">
        <v>103</v>
      </c>
      <c r="N19" s="5" t="s">
        <v>148</v>
      </c>
      <c r="O19" s="3" cm="1">
        <f t="array" ref="O19">SUM(V19:BX19)</f>
        <v>3</v>
      </c>
      <c r="P19" s="4">
        <v>501.5</v>
      </c>
      <c r="Q19" s="4" cm="1">
        <f t="array" ref="Q19">P19*O19</f>
        <v>1504.5</v>
      </c>
      <c r="R19" s="7">
        <v>0.75</v>
      </c>
      <c r="S19" s="4" cm="1">
        <f t="array" ref="S19">P19-P19*R19</f>
        <v>125.375</v>
      </c>
      <c r="T19" s="4" cm="1">
        <f t="array" ref="T19">S19*O19</f>
        <v>376.125</v>
      </c>
      <c r="U19" s="5" t="s">
        <v>105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3">
        <v>1</v>
      </c>
      <c r="AJ19" s="3">
        <v>1</v>
      </c>
      <c r="AK19" s="2"/>
      <c r="AL19" s="2"/>
      <c r="AM19" s="3">
        <v>1</v>
      </c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</row>
    <row r="20" spans="1:76" ht="141" customHeight="1" x14ac:dyDescent="0.2">
      <c r="A20" s="8" t="s">
        <v>77</v>
      </c>
      <c r="B20" s="9"/>
      <c r="C20" s="8" t="s">
        <v>78</v>
      </c>
      <c r="D20" s="8" t="s">
        <v>95</v>
      </c>
      <c r="E20" s="8" t="s">
        <v>149</v>
      </c>
      <c r="F20" s="8" t="s">
        <v>150</v>
      </c>
      <c r="G20" s="8" t="s">
        <v>151</v>
      </c>
      <c r="H20" s="8" t="s">
        <v>152</v>
      </c>
      <c r="I20" s="8" t="s">
        <v>158</v>
      </c>
      <c r="J20" s="8" t="s">
        <v>159</v>
      </c>
      <c r="K20" s="8" t="s">
        <v>160</v>
      </c>
      <c r="L20" s="8" t="s">
        <v>161</v>
      </c>
      <c r="M20" s="8" t="s">
        <v>103</v>
      </c>
      <c r="N20" s="8" t="s">
        <v>162</v>
      </c>
      <c r="O20" s="10" cm="1">
        <f t="array" ref="O20">SUM(V20:BX20)</f>
        <v>2</v>
      </c>
      <c r="P20" s="11">
        <v>671.5</v>
      </c>
      <c r="Q20" s="11" cm="1">
        <f t="array" ref="Q20">P20*O20</f>
        <v>1343</v>
      </c>
      <c r="R20" s="12">
        <v>0.75</v>
      </c>
      <c r="S20" s="11" cm="1">
        <f t="array" ref="S20">P20-P20*R20</f>
        <v>167.875</v>
      </c>
      <c r="T20" s="11" cm="1">
        <f t="array" ref="T20">S20*O20</f>
        <v>335.75</v>
      </c>
      <c r="U20" s="8" t="s">
        <v>105</v>
      </c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0">
        <v>1</v>
      </c>
      <c r="AJ20" s="9"/>
      <c r="AK20" s="9"/>
      <c r="AL20" s="9"/>
      <c r="AM20" s="10">
        <v>1</v>
      </c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</row>
    <row r="21" spans="1:76" ht="141" customHeight="1" x14ac:dyDescent="0.2">
      <c r="A21" s="5" t="s">
        <v>77</v>
      </c>
      <c r="B21" s="2"/>
      <c r="C21" s="5" t="s">
        <v>78</v>
      </c>
      <c r="D21" s="5" t="s">
        <v>95</v>
      </c>
      <c r="E21" s="5" t="s">
        <v>149</v>
      </c>
      <c r="F21" s="5" t="s">
        <v>150</v>
      </c>
      <c r="G21" s="5" t="s">
        <v>151</v>
      </c>
      <c r="H21" s="5" t="s">
        <v>163</v>
      </c>
      <c r="I21" s="5" t="s">
        <v>164</v>
      </c>
      <c r="J21" s="5" t="s">
        <v>165</v>
      </c>
      <c r="K21" s="5" t="s">
        <v>101</v>
      </c>
      <c r="L21" s="5" t="s">
        <v>102</v>
      </c>
      <c r="M21" s="5" t="s">
        <v>103</v>
      </c>
      <c r="N21" s="5" t="s">
        <v>166</v>
      </c>
      <c r="O21" s="3" cm="1">
        <f t="array" ref="O21">SUM(V21:BX21)</f>
        <v>15</v>
      </c>
      <c r="P21" s="4">
        <v>630</v>
      </c>
      <c r="Q21" s="4" cm="1">
        <f t="array" ref="Q21">P21*O21</f>
        <v>9450</v>
      </c>
      <c r="R21" s="7">
        <v>0.75</v>
      </c>
      <c r="S21" s="4" cm="1">
        <f t="array" ref="S21">P21-P21*R21</f>
        <v>157.5</v>
      </c>
      <c r="T21" s="4" cm="1">
        <f t="array" ref="T21">S21*O21</f>
        <v>2362.5</v>
      </c>
      <c r="U21" s="5" t="s">
        <v>105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3">
        <v>4</v>
      </c>
      <c r="AJ21" s="3">
        <v>3</v>
      </c>
      <c r="AK21" s="3">
        <v>2</v>
      </c>
      <c r="AL21" s="3">
        <v>2</v>
      </c>
      <c r="AM21" s="3">
        <v>4</v>
      </c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</row>
    <row r="22" spans="1:76" ht="141" customHeight="1" x14ac:dyDescent="0.2">
      <c r="A22" s="8" t="s">
        <v>77</v>
      </c>
      <c r="B22" s="9"/>
      <c r="C22" s="8" t="s">
        <v>78</v>
      </c>
      <c r="D22" s="8" t="s">
        <v>95</v>
      </c>
      <c r="E22" s="8" t="s">
        <v>149</v>
      </c>
      <c r="F22" s="8" t="s">
        <v>150</v>
      </c>
      <c r="G22" s="8" t="s">
        <v>151</v>
      </c>
      <c r="H22" s="8" t="s">
        <v>167</v>
      </c>
      <c r="I22" s="8" t="s">
        <v>168</v>
      </c>
      <c r="J22" s="8" t="s">
        <v>169</v>
      </c>
      <c r="K22" s="8" t="s">
        <v>123</v>
      </c>
      <c r="L22" s="8" t="s">
        <v>124</v>
      </c>
      <c r="M22" s="8" t="s">
        <v>103</v>
      </c>
      <c r="N22" s="8" t="s">
        <v>155</v>
      </c>
      <c r="O22" s="10" cm="1">
        <f t="array" ref="O22">SUM(V22:BX22)</f>
        <v>8</v>
      </c>
      <c r="P22" s="11">
        <v>730</v>
      </c>
      <c r="Q22" s="11" cm="1">
        <f t="array" ref="Q22">P22*O22</f>
        <v>5840</v>
      </c>
      <c r="R22" s="12">
        <v>0.75</v>
      </c>
      <c r="S22" s="11" cm="1">
        <f t="array" ref="S22">P22-P22*R22</f>
        <v>182.5</v>
      </c>
      <c r="T22" s="11" cm="1">
        <f t="array" ref="T22">S22*O22</f>
        <v>1460</v>
      </c>
      <c r="U22" s="8" t="s">
        <v>105</v>
      </c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10">
        <v>2</v>
      </c>
      <c r="AJ22" s="10">
        <v>3</v>
      </c>
      <c r="AK22" s="9"/>
      <c r="AL22" s="10">
        <v>1</v>
      </c>
      <c r="AM22" s="10">
        <v>2</v>
      </c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</row>
    <row r="23" spans="1:76" ht="141" customHeight="1" x14ac:dyDescent="0.2">
      <c r="A23" s="5" t="s">
        <v>77</v>
      </c>
      <c r="B23" s="2"/>
      <c r="C23" s="5" t="s">
        <v>78</v>
      </c>
      <c r="D23" s="5" t="s">
        <v>95</v>
      </c>
      <c r="E23" s="5" t="s">
        <v>149</v>
      </c>
      <c r="F23" s="5" t="s">
        <v>150</v>
      </c>
      <c r="G23" s="5" t="s">
        <v>151</v>
      </c>
      <c r="H23" s="5" t="s">
        <v>167</v>
      </c>
      <c r="I23" s="5" t="s">
        <v>170</v>
      </c>
      <c r="J23" s="5" t="s">
        <v>171</v>
      </c>
      <c r="K23" s="5" t="s">
        <v>101</v>
      </c>
      <c r="L23" s="5" t="s">
        <v>102</v>
      </c>
      <c r="M23" s="5" t="s">
        <v>103</v>
      </c>
      <c r="N23" s="5" t="s">
        <v>155</v>
      </c>
      <c r="O23" s="3" cm="1">
        <f t="array" ref="O23">SUM(V23:BX23)</f>
        <v>4</v>
      </c>
      <c r="P23" s="4">
        <v>730</v>
      </c>
      <c r="Q23" s="4" cm="1">
        <f t="array" ref="Q23">P23*O23</f>
        <v>2920</v>
      </c>
      <c r="R23" s="7">
        <v>0.75</v>
      </c>
      <c r="S23" s="4" cm="1">
        <f t="array" ref="S23">P23-P23*R23</f>
        <v>182.5</v>
      </c>
      <c r="T23" s="4" cm="1">
        <f t="array" ref="T23">S23*O23</f>
        <v>730</v>
      </c>
      <c r="U23" s="5" t="s">
        <v>105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3">
        <v>1</v>
      </c>
      <c r="AJ23" s="3">
        <v>1</v>
      </c>
      <c r="AK23" s="2"/>
      <c r="AL23" s="3">
        <v>1</v>
      </c>
      <c r="AM23" s="3">
        <v>1</v>
      </c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</row>
    <row r="24" spans="1:76" ht="141" customHeight="1" x14ac:dyDescent="0.2">
      <c r="A24" s="8" t="s">
        <v>77</v>
      </c>
      <c r="B24" s="9"/>
      <c r="C24" s="8" t="s">
        <v>78</v>
      </c>
      <c r="D24" s="8" t="s">
        <v>95</v>
      </c>
      <c r="E24" s="8" t="s">
        <v>172</v>
      </c>
      <c r="F24" s="8" t="s">
        <v>172</v>
      </c>
      <c r="G24" s="8" t="s">
        <v>173</v>
      </c>
      <c r="H24" s="8" t="s">
        <v>82</v>
      </c>
      <c r="I24" s="8" t="s">
        <v>174</v>
      </c>
      <c r="J24" s="8" t="s">
        <v>175</v>
      </c>
      <c r="K24" s="8" t="s">
        <v>106</v>
      </c>
      <c r="L24" s="8" t="s">
        <v>107</v>
      </c>
      <c r="M24" s="8" t="s">
        <v>103</v>
      </c>
      <c r="N24" s="8" t="s">
        <v>155</v>
      </c>
      <c r="O24" s="10" cm="1">
        <f t="array" ref="O24">SUM(V24:BX24)</f>
        <v>3</v>
      </c>
      <c r="P24" s="11">
        <v>490</v>
      </c>
      <c r="Q24" s="11" cm="1">
        <f t="array" ref="Q24">P24*O24</f>
        <v>1470</v>
      </c>
      <c r="R24" s="12">
        <v>0.75</v>
      </c>
      <c r="S24" s="11" cm="1">
        <f t="array" ref="S24">P24-P24*R24</f>
        <v>122.5</v>
      </c>
      <c r="T24" s="11" cm="1">
        <f t="array" ref="T24">S24*O24</f>
        <v>367.5</v>
      </c>
      <c r="U24" s="8" t="s">
        <v>105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10">
        <v>1</v>
      </c>
      <c r="AJ24" s="9"/>
      <c r="AK24" s="9"/>
      <c r="AL24" s="10">
        <v>1</v>
      </c>
      <c r="AM24" s="10">
        <v>1</v>
      </c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</row>
    <row r="25" spans="1:76" ht="141" customHeight="1" x14ac:dyDescent="0.2">
      <c r="A25" s="5" t="s">
        <v>77</v>
      </c>
      <c r="B25" s="2"/>
      <c r="C25" s="5" t="s">
        <v>78</v>
      </c>
      <c r="D25" s="5" t="s">
        <v>95</v>
      </c>
      <c r="E25" s="5" t="s">
        <v>172</v>
      </c>
      <c r="F25" s="5" t="s">
        <v>172</v>
      </c>
      <c r="G25" s="5" t="s">
        <v>176</v>
      </c>
      <c r="H25" s="5" t="s">
        <v>177</v>
      </c>
      <c r="I25" s="5" t="s">
        <v>178</v>
      </c>
      <c r="J25" s="5" t="s">
        <v>179</v>
      </c>
      <c r="K25" s="5" t="s">
        <v>180</v>
      </c>
      <c r="L25" s="5" t="s">
        <v>181</v>
      </c>
      <c r="M25" s="5" t="s">
        <v>103</v>
      </c>
      <c r="N25" s="5" t="s">
        <v>155</v>
      </c>
      <c r="O25" s="3" cm="1">
        <f t="array" ref="O25">SUM(V25:BX25)</f>
        <v>1</v>
      </c>
      <c r="P25" s="4">
        <v>430</v>
      </c>
      <c r="Q25" s="4" cm="1">
        <f t="array" ref="Q25">P25*O25</f>
        <v>430</v>
      </c>
      <c r="R25" s="7">
        <v>0.75</v>
      </c>
      <c r="S25" s="4" cm="1">
        <f t="array" ref="S25">P25-P25*R25</f>
        <v>107.5</v>
      </c>
      <c r="T25" s="4" cm="1">
        <f t="array" ref="T25">S25*O25</f>
        <v>107.5</v>
      </c>
      <c r="U25" s="5" t="s">
        <v>105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3">
        <v>1</v>
      </c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</row>
    <row r="26" spans="1:76" ht="141" customHeight="1" x14ac:dyDescent="0.2">
      <c r="A26" s="8" t="s">
        <v>77</v>
      </c>
      <c r="B26" s="9"/>
      <c r="C26" s="8" t="s">
        <v>78</v>
      </c>
      <c r="D26" s="8" t="s">
        <v>95</v>
      </c>
      <c r="E26" s="8" t="s">
        <v>172</v>
      </c>
      <c r="F26" s="8" t="s">
        <v>172</v>
      </c>
      <c r="G26" s="8" t="s">
        <v>176</v>
      </c>
      <c r="H26" s="8" t="s">
        <v>182</v>
      </c>
      <c r="I26" s="8" t="s">
        <v>183</v>
      </c>
      <c r="J26" s="8" t="s">
        <v>184</v>
      </c>
      <c r="K26" s="8" t="s">
        <v>101</v>
      </c>
      <c r="L26" s="8" t="s">
        <v>102</v>
      </c>
      <c r="M26" s="8" t="s">
        <v>103</v>
      </c>
      <c r="N26" s="8" t="s">
        <v>155</v>
      </c>
      <c r="O26" s="10" cm="1">
        <f t="array" ref="O26">SUM(V26:BX26)</f>
        <v>1</v>
      </c>
      <c r="P26" s="11">
        <v>195.5</v>
      </c>
      <c r="Q26" s="11" cm="1">
        <f t="array" ref="Q26">P26*O26</f>
        <v>195.5</v>
      </c>
      <c r="R26" s="12">
        <v>0.75</v>
      </c>
      <c r="S26" s="11" cm="1">
        <f t="array" ref="S26">P26-P26*R26</f>
        <v>48.875</v>
      </c>
      <c r="T26" s="11" cm="1">
        <f t="array" ref="T26">S26*O26</f>
        <v>48.875</v>
      </c>
      <c r="U26" s="8" t="s">
        <v>105</v>
      </c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10">
        <v>1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</row>
    <row r="27" spans="1:76" ht="141" customHeight="1" x14ac:dyDescent="0.2">
      <c r="A27" s="5" t="s">
        <v>77</v>
      </c>
      <c r="B27" s="2"/>
      <c r="C27" s="5" t="s">
        <v>78</v>
      </c>
      <c r="D27" s="5" t="s">
        <v>95</v>
      </c>
      <c r="E27" s="5" t="s">
        <v>172</v>
      </c>
      <c r="F27" s="5" t="s">
        <v>172</v>
      </c>
      <c r="G27" s="5" t="s">
        <v>176</v>
      </c>
      <c r="H27" s="5" t="s">
        <v>182</v>
      </c>
      <c r="I27" s="5" t="s">
        <v>185</v>
      </c>
      <c r="J27" s="5" t="s">
        <v>186</v>
      </c>
      <c r="K27" s="5" t="s">
        <v>101</v>
      </c>
      <c r="L27" s="5" t="s">
        <v>102</v>
      </c>
      <c r="M27" s="5" t="s">
        <v>103</v>
      </c>
      <c r="N27" s="5" t="s">
        <v>187</v>
      </c>
      <c r="O27" s="3" cm="1">
        <f t="array" ref="O27">SUM(V27:BX27)</f>
        <v>5</v>
      </c>
      <c r="P27" s="4">
        <v>195.5</v>
      </c>
      <c r="Q27" s="4" cm="1">
        <f t="array" ref="Q27">P27*O27</f>
        <v>977.5</v>
      </c>
      <c r="R27" s="7">
        <v>0.75</v>
      </c>
      <c r="S27" s="4" cm="1">
        <f t="array" ref="S27">P27-P27*R27</f>
        <v>48.875</v>
      </c>
      <c r="T27" s="4" cm="1">
        <f t="array" ref="T27">S27*O27</f>
        <v>244.375</v>
      </c>
      <c r="U27" s="5" t="s">
        <v>105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3">
        <v>1</v>
      </c>
      <c r="AJ27" s="3">
        <v>1</v>
      </c>
      <c r="AK27" s="3">
        <v>1</v>
      </c>
      <c r="AL27" s="3">
        <v>1</v>
      </c>
      <c r="AM27" s="3">
        <v>1</v>
      </c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</row>
    <row r="28" spans="1:76" ht="141" customHeight="1" x14ac:dyDescent="0.2">
      <c r="A28" s="8" t="s">
        <v>77</v>
      </c>
      <c r="B28" s="9"/>
      <c r="C28" s="8" t="s">
        <v>78</v>
      </c>
      <c r="D28" s="8" t="s">
        <v>188</v>
      </c>
      <c r="E28" s="8" t="s">
        <v>189</v>
      </c>
      <c r="F28" s="8" t="s">
        <v>188</v>
      </c>
      <c r="G28" s="8" t="s">
        <v>189</v>
      </c>
      <c r="H28" s="8" t="s">
        <v>190</v>
      </c>
      <c r="I28" s="8" t="s">
        <v>191</v>
      </c>
      <c r="J28" s="8" t="s">
        <v>192</v>
      </c>
      <c r="K28" s="8" t="s">
        <v>106</v>
      </c>
      <c r="L28" s="8" t="s">
        <v>107</v>
      </c>
      <c r="M28" s="8" t="s">
        <v>87</v>
      </c>
      <c r="N28" s="8" t="s">
        <v>193</v>
      </c>
      <c r="O28" s="10" cm="1">
        <f t="array" ref="O28">SUM(V28:BX28)</f>
        <v>1</v>
      </c>
      <c r="P28" s="11">
        <v>365.5</v>
      </c>
      <c r="Q28" s="11" cm="1">
        <f t="array" ref="Q28">P28*O28</f>
        <v>365.5</v>
      </c>
      <c r="R28" s="12">
        <v>0.75</v>
      </c>
      <c r="S28" s="11" cm="1">
        <f t="array" ref="S28">P28-P28*R28</f>
        <v>91.375</v>
      </c>
      <c r="T28" s="11" cm="1">
        <f t="array" ref="T28">S28*O28</f>
        <v>91.375</v>
      </c>
      <c r="U28" s="8" t="s">
        <v>194</v>
      </c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10">
        <v>1</v>
      </c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</row>
    <row r="29" spans="1:76" ht="141" customHeight="1" x14ac:dyDescent="0.2">
      <c r="A29" s="5" t="s">
        <v>77</v>
      </c>
      <c r="B29" s="2"/>
      <c r="C29" s="5" t="s">
        <v>195</v>
      </c>
      <c r="D29" s="5" t="s">
        <v>196</v>
      </c>
      <c r="E29" s="5" t="s">
        <v>197</v>
      </c>
      <c r="F29" s="5" t="s">
        <v>79</v>
      </c>
      <c r="G29" s="5" t="s">
        <v>197</v>
      </c>
      <c r="H29" s="5" t="s">
        <v>198</v>
      </c>
      <c r="I29" s="5" t="s">
        <v>199</v>
      </c>
      <c r="J29" s="5" t="s">
        <v>200</v>
      </c>
      <c r="K29" s="5" t="s">
        <v>201</v>
      </c>
      <c r="L29" s="5" t="s">
        <v>202</v>
      </c>
      <c r="M29" s="5" t="s">
        <v>103</v>
      </c>
      <c r="N29" s="5" t="s">
        <v>203</v>
      </c>
      <c r="O29" s="3" cm="1">
        <f t="array" ref="O29">SUM(V29:BX29)</f>
        <v>1</v>
      </c>
      <c r="P29" s="4">
        <v>1990</v>
      </c>
      <c r="Q29" s="4" cm="1">
        <f t="array" ref="Q29">P29*O29</f>
        <v>1990</v>
      </c>
      <c r="R29" s="7">
        <v>0.75</v>
      </c>
      <c r="S29" s="4" cm="1">
        <f t="array" ref="S29">P29-P29*R29</f>
        <v>497.5</v>
      </c>
      <c r="T29" s="4" cm="1">
        <f t="array" ref="T29">S29*O29</f>
        <v>497.5</v>
      </c>
      <c r="U29" s="5" t="s">
        <v>204</v>
      </c>
      <c r="V29" s="3">
        <v>1</v>
      </c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</row>
    <row r="30" spans="1:76" ht="141" customHeight="1" x14ac:dyDescent="0.2">
      <c r="A30" s="8" t="s">
        <v>77</v>
      </c>
      <c r="B30" s="9"/>
      <c r="C30" s="8" t="s">
        <v>195</v>
      </c>
      <c r="D30" s="8" t="s">
        <v>196</v>
      </c>
      <c r="E30" s="8" t="s">
        <v>205</v>
      </c>
      <c r="F30" s="8" t="s">
        <v>79</v>
      </c>
      <c r="G30" s="8" t="s">
        <v>205</v>
      </c>
      <c r="H30" s="8" t="s">
        <v>206</v>
      </c>
      <c r="I30" s="8" t="s">
        <v>207</v>
      </c>
      <c r="J30" s="8" t="s">
        <v>208</v>
      </c>
      <c r="K30" s="8" t="s">
        <v>101</v>
      </c>
      <c r="L30" s="8" t="s">
        <v>102</v>
      </c>
      <c r="M30" s="8" t="s">
        <v>103</v>
      </c>
      <c r="N30" s="8" t="s">
        <v>209</v>
      </c>
      <c r="O30" s="10" cm="1">
        <f t="array" ref="O30">SUM(V30:BX30)</f>
        <v>3</v>
      </c>
      <c r="P30" s="11">
        <v>190</v>
      </c>
      <c r="Q30" s="11" cm="1">
        <f t="array" ref="Q30">P30*O30</f>
        <v>570</v>
      </c>
      <c r="R30" s="12">
        <v>0.75</v>
      </c>
      <c r="S30" s="11" cm="1">
        <f t="array" ref="S30">P30-P30*R30</f>
        <v>47.5</v>
      </c>
      <c r="T30" s="11" cm="1">
        <f t="array" ref="T30">S30*O30</f>
        <v>142.5</v>
      </c>
      <c r="U30" s="8" t="s">
        <v>204</v>
      </c>
      <c r="V30" s="9"/>
      <c r="W30" s="10">
        <v>3</v>
      </c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</row>
    <row r="31" spans="1:76" ht="141" customHeight="1" x14ac:dyDescent="0.2">
      <c r="A31" s="5" t="s">
        <v>77</v>
      </c>
      <c r="B31" s="2"/>
      <c r="C31" s="5" t="s">
        <v>195</v>
      </c>
      <c r="D31" s="5" t="s">
        <v>196</v>
      </c>
      <c r="E31" s="5" t="s">
        <v>205</v>
      </c>
      <c r="F31" s="5" t="s">
        <v>79</v>
      </c>
      <c r="G31" s="5" t="s">
        <v>205</v>
      </c>
      <c r="H31" s="5" t="s">
        <v>206</v>
      </c>
      <c r="I31" s="5" t="s">
        <v>207</v>
      </c>
      <c r="J31" s="5" t="s">
        <v>208</v>
      </c>
      <c r="K31" s="5" t="s">
        <v>210</v>
      </c>
      <c r="L31" s="5" t="s">
        <v>211</v>
      </c>
      <c r="M31" s="5" t="s">
        <v>103</v>
      </c>
      <c r="N31" s="5" t="s">
        <v>209</v>
      </c>
      <c r="O31" s="3" cm="1">
        <f t="array" ref="O31">SUM(V31:BX31)</f>
        <v>1</v>
      </c>
      <c r="P31" s="4">
        <v>190</v>
      </c>
      <c r="Q31" s="4" cm="1">
        <f t="array" ref="Q31">P31*O31</f>
        <v>190</v>
      </c>
      <c r="R31" s="7">
        <v>0.75</v>
      </c>
      <c r="S31" s="4" cm="1">
        <f t="array" ref="S31">P31-P31*R31</f>
        <v>47.5</v>
      </c>
      <c r="T31" s="4" cm="1">
        <f t="array" ref="T31">S31*O31</f>
        <v>47.5</v>
      </c>
      <c r="U31" s="5" t="s">
        <v>204</v>
      </c>
      <c r="V31" s="2"/>
      <c r="W31" s="3">
        <v>1</v>
      </c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</row>
    <row r="32" spans="1:76" ht="141" customHeight="1" x14ac:dyDescent="0.2">
      <c r="A32" s="8" t="s">
        <v>77</v>
      </c>
      <c r="B32" s="9"/>
      <c r="C32" s="8" t="s">
        <v>212</v>
      </c>
      <c r="D32" s="8" t="s">
        <v>79</v>
      </c>
      <c r="E32" s="8" t="s">
        <v>213</v>
      </c>
      <c r="F32" s="8" t="s">
        <v>79</v>
      </c>
      <c r="G32" s="8" t="s">
        <v>214</v>
      </c>
      <c r="H32" s="8" t="s">
        <v>215</v>
      </c>
      <c r="I32" s="8" t="s">
        <v>216</v>
      </c>
      <c r="J32" s="8" t="s">
        <v>217</v>
      </c>
      <c r="K32" s="8" t="s">
        <v>101</v>
      </c>
      <c r="L32" s="8" t="s">
        <v>102</v>
      </c>
      <c r="M32" s="8" t="s">
        <v>103</v>
      </c>
      <c r="N32" s="8" t="s">
        <v>209</v>
      </c>
      <c r="O32" s="10" cm="1">
        <f t="array" ref="O32">SUM(V32:BX32)</f>
        <v>1</v>
      </c>
      <c r="P32" s="11">
        <v>416.5</v>
      </c>
      <c r="Q32" s="11" cm="1">
        <f t="array" ref="Q32">P32*O32</f>
        <v>416.5</v>
      </c>
      <c r="R32" s="12">
        <v>0.75</v>
      </c>
      <c r="S32" s="11" cm="1">
        <f t="array" ref="S32">P32-P32*R32</f>
        <v>104.125</v>
      </c>
      <c r="T32" s="11" cm="1">
        <f t="array" ref="T32">S32*O32</f>
        <v>104.125</v>
      </c>
      <c r="U32" s="8" t="s">
        <v>218</v>
      </c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10">
        <v>1</v>
      </c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</row>
    <row r="33" spans="1:76" ht="141" customHeight="1" x14ac:dyDescent="0.2">
      <c r="A33" s="5" t="s">
        <v>77</v>
      </c>
      <c r="B33" s="2"/>
      <c r="C33" s="5" t="s">
        <v>212</v>
      </c>
      <c r="D33" s="5" t="s">
        <v>79</v>
      </c>
      <c r="E33" s="5" t="s">
        <v>213</v>
      </c>
      <c r="F33" s="5" t="s">
        <v>79</v>
      </c>
      <c r="G33" s="5" t="s">
        <v>219</v>
      </c>
      <c r="H33" s="5" t="s">
        <v>220</v>
      </c>
      <c r="I33" s="5" t="s">
        <v>221</v>
      </c>
      <c r="J33" s="5" t="s">
        <v>222</v>
      </c>
      <c r="K33" s="5" t="s">
        <v>223</v>
      </c>
      <c r="L33" s="5" t="s">
        <v>224</v>
      </c>
      <c r="M33" s="5" t="s">
        <v>225</v>
      </c>
      <c r="N33" s="5" t="s">
        <v>226</v>
      </c>
      <c r="O33" s="3" cm="1">
        <f t="array" ref="O33">SUM(V33:BX33)</f>
        <v>4</v>
      </c>
      <c r="P33" s="4">
        <v>300</v>
      </c>
      <c r="Q33" s="4" cm="1">
        <f t="array" ref="Q33">P33*O33</f>
        <v>1200</v>
      </c>
      <c r="R33" s="7">
        <v>0.75</v>
      </c>
      <c r="S33" s="4" cm="1">
        <f t="array" ref="S33">P33-P33*R33</f>
        <v>75</v>
      </c>
      <c r="T33" s="4" cm="1">
        <f t="array" ref="T33">S33*O33</f>
        <v>300</v>
      </c>
      <c r="U33" s="5" t="s">
        <v>204</v>
      </c>
      <c r="V33" s="3">
        <v>4</v>
      </c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</row>
    <row r="34" spans="1:76" ht="141" customHeight="1" x14ac:dyDescent="0.2">
      <c r="A34" s="8" t="s">
        <v>77</v>
      </c>
      <c r="B34" s="9"/>
      <c r="C34" s="8" t="s">
        <v>212</v>
      </c>
      <c r="D34" s="8" t="s">
        <v>79</v>
      </c>
      <c r="E34" s="8" t="s">
        <v>213</v>
      </c>
      <c r="F34" s="8" t="s">
        <v>79</v>
      </c>
      <c r="G34" s="8" t="s">
        <v>219</v>
      </c>
      <c r="H34" s="8" t="s">
        <v>220</v>
      </c>
      <c r="I34" s="8" t="s">
        <v>221</v>
      </c>
      <c r="J34" s="8" t="s">
        <v>222</v>
      </c>
      <c r="K34" s="8" t="s">
        <v>227</v>
      </c>
      <c r="L34" s="8" t="s">
        <v>228</v>
      </c>
      <c r="M34" s="8" t="s">
        <v>225</v>
      </c>
      <c r="N34" s="8" t="s">
        <v>226</v>
      </c>
      <c r="O34" s="10" cm="1">
        <f t="array" ref="O34">SUM(V34:BX34)</f>
        <v>4</v>
      </c>
      <c r="P34" s="11">
        <v>300</v>
      </c>
      <c r="Q34" s="11" cm="1">
        <f t="array" ref="Q34">P34*O34</f>
        <v>1200</v>
      </c>
      <c r="R34" s="12">
        <v>0.75</v>
      </c>
      <c r="S34" s="11" cm="1">
        <f t="array" ref="S34">P34-P34*R34</f>
        <v>75</v>
      </c>
      <c r="T34" s="11" cm="1">
        <f t="array" ref="T34">S34*O34</f>
        <v>300</v>
      </c>
      <c r="U34" s="8" t="s">
        <v>204</v>
      </c>
      <c r="V34" s="10">
        <v>4</v>
      </c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</row>
    <row r="35" spans="1:76" ht="141" customHeight="1" x14ac:dyDescent="0.2">
      <c r="A35" s="5" t="s">
        <v>77</v>
      </c>
      <c r="B35" s="2"/>
      <c r="C35" s="5" t="s">
        <v>212</v>
      </c>
      <c r="D35" s="5" t="s">
        <v>79</v>
      </c>
      <c r="E35" s="5" t="s">
        <v>213</v>
      </c>
      <c r="F35" s="5" t="s">
        <v>79</v>
      </c>
      <c r="G35" s="5" t="s">
        <v>219</v>
      </c>
      <c r="H35" s="5" t="s">
        <v>220</v>
      </c>
      <c r="I35" s="5" t="s">
        <v>229</v>
      </c>
      <c r="J35" s="5" t="s">
        <v>230</v>
      </c>
      <c r="K35" s="5" t="s">
        <v>231</v>
      </c>
      <c r="L35" s="5" t="s">
        <v>232</v>
      </c>
      <c r="M35" s="5" t="s">
        <v>225</v>
      </c>
      <c r="N35" s="5" t="s">
        <v>226</v>
      </c>
      <c r="O35" s="3" cm="1">
        <f t="array" ref="O35">SUM(V35:BX35)</f>
        <v>3</v>
      </c>
      <c r="P35" s="4">
        <v>300</v>
      </c>
      <c r="Q35" s="4" cm="1">
        <f t="array" ref="Q35">P35*O35</f>
        <v>900</v>
      </c>
      <c r="R35" s="7">
        <v>0.75</v>
      </c>
      <c r="S35" s="4" cm="1">
        <f t="array" ref="S35">P35-P35*R35</f>
        <v>75</v>
      </c>
      <c r="T35" s="4" cm="1">
        <f t="array" ref="T35">S35*O35</f>
        <v>225</v>
      </c>
      <c r="U35" s="5" t="s">
        <v>204</v>
      </c>
      <c r="V35" s="3">
        <v>3</v>
      </c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</row>
    <row r="36" spans="1:76" ht="141" customHeight="1" x14ac:dyDescent="0.2">
      <c r="A36" s="8" t="s">
        <v>77</v>
      </c>
      <c r="B36" s="9"/>
      <c r="C36" s="8" t="s">
        <v>212</v>
      </c>
      <c r="D36" s="8" t="s">
        <v>79</v>
      </c>
      <c r="E36" s="8" t="s">
        <v>213</v>
      </c>
      <c r="F36" s="8" t="s">
        <v>79</v>
      </c>
      <c r="G36" s="8" t="s">
        <v>233</v>
      </c>
      <c r="H36" s="8" t="s">
        <v>234</v>
      </c>
      <c r="I36" s="8" t="s">
        <v>235</v>
      </c>
      <c r="J36" s="8" t="s">
        <v>236</v>
      </c>
      <c r="K36" s="8" t="s">
        <v>101</v>
      </c>
      <c r="L36" s="8" t="s">
        <v>102</v>
      </c>
      <c r="M36" s="8" t="s">
        <v>237</v>
      </c>
      <c r="N36" s="8" t="s">
        <v>238</v>
      </c>
      <c r="O36" s="10" cm="1">
        <f t="array" ref="O36">SUM(V36:BX36)</f>
        <v>8</v>
      </c>
      <c r="P36" s="11">
        <v>470</v>
      </c>
      <c r="Q36" s="11" cm="1">
        <f t="array" ref="Q36">P36*O36</f>
        <v>3760</v>
      </c>
      <c r="R36" s="12">
        <v>0.75</v>
      </c>
      <c r="S36" s="11" cm="1">
        <f t="array" ref="S36">P36-P36*R36</f>
        <v>117.5</v>
      </c>
      <c r="T36" s="11" cm="1">
        <f t="array" ref="T36">S36*O36</f>
        <v>940</v>
      </c>
      <c r="U36" s="8" t="s">
        <v>204</v>
      </c>
      <c r="V36" s="10">
        <v>8</v>
      </c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</row>
    <row r="37" spans="1:76" ht="141" customHeight="1" x14ac:dyDescent="0.2">
      <c r="A37" s="5" t="s">
        <v>77</v>
      </c>
      <c r="B37" s="2"/>
      <c r="C37" s="5" t="s">
        <v>212</v>
      </c>
      <c r="D37" s="5" t="s">
        <v>79</v>
      </c>
      <c r="E37" s="5" t="s">
        <v>213</v>
      </c>
      <c r="F37" s="5" t="s">
        <v>79</v>
      </c>
      <c r="G37" s="5" t="s">
        <v>233</v>
      </c>
      <c r="H37" s="5" t="s">
        <v>234</v>
      </c>
      <c r="I37" s="5" t="s">
        <v>235</v>
      </c>
      <c r="J37" s="5" t="s">
        <v>236</v>
      </c>
      <c r="K37" s="5" t="s">
        <v>239</v>
      </c>
      <c r="L37" s="5" t="s">
        <v>240</v>
      </c>
      <c r="M37" s="5" t="s">
        <v>237</v>
      </c>
      <c r="N37" s="5" t="s">
        <v>238</v>
      </c>
      <c r="O37" s="3" cm="1">
        <f t="array" ref="O37">SUM(V37:BX37)</f>
        <v>1</v>
      </c>
      <c r="P37" s="4">
        <v>470</v>
      </c>
      <c r="Q37" s="4" cm="1">
        <f t="array" ref="Q37">P37*O37</f>
        <v>470</v>
      </c>
      <c r="R37" s="7">
        <v>0.75</v>
      </c>
      <c r="S37" s="4" cm="1">
        <f t="array" ref="S37">P37-P37*R37</f>
        <v>117.5</v>
      </c>
      <c r="T37" s="4" cm="1">
        <f t="array" ref="T37">S37*O37</f>
        <v>117.5</v>
      </c>
      <c r="U37" s="5" t="s">
        <v>204</v>
      </c>
      <c r="V37" s="3">
        <v>1</v>
      </c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</row>
    <row r="38" spans="1:76" ht="141" customHeight="1" x14ac:dyDescent="0.2">
      <c r="A38" s="8" t="s">
        <v>77</v>
      </c>
      <c r="B38" s="9"/>
      <c r="C38" s="8" t="s">
        <v>212</v>
      </c>
      <c r="D38" s="8" t="s">
        <v>79</v>
      </c>
      <c r="E38" s="8" t="s">
        <v>213</v>
      </c>
      <c r="F38" s="8" t="s">
        <v>79</v>
      </c>
      <c r="G38" s="8" t="s">
        <v>233</v>
      </c>
      <c r="H38" s="8" t="s">
        <v>234</v>
      </c>
      <c r="I38" s="8" t="s">
        <v>241</v>
      </c>
      <c r="J38" s="8" t="s">
        <v>242</v>
      </c>
      <c r="K38" s="8" t="s">
        <v>243</v>
      </c>
      <c r="L38" s="8" t="s">
        <v>244</v>
      </c>
      <c r="M38" s="8" t="s">
        <v>237</v>
      </c>
      <c r="N38" s="8" t="s">
        <v>238</v>
      </c>
      <c r="O38" s="10" cm="1">
        <f t="array" ref="O38">SUM(V38:BX38)</f>
        <v>14</v>
      </c>
      <c r="P38" s="11">
        <v>470</v>
      </c>
      <c r="Q38" s="11" cm="1">
        <f t="array" ref="Q38">P38*O38</f>
        <v>6580</v>
      </c>
      <c r="R38" s="12">
        <v>0.75</v>
      </c>
      <c r="S38" s="11" cm="1">
        <f t="array" ref="S38">P38-P38*R38</f>
        <v>117.5</v>
      </c>
      <c r="T38" s="11" cm="1">
        <f t="array" ref="T38">S38*O38</f>
        <v>1645</v>
      </c>
      <c r="U38" s="8" t="s">
        <v>204</v>
      </c>
      <c r="V38" s="10">
        <v>14</v>
      </c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</row>
    <row r="39" spans="1:76" ht="141" customHeight="1" x14ac:dyDescent="0.2">
      <c r="A39" s="5" t="s">
        <v>77</v>
      </c>
      <c r="B39" s="2"/>
      <c r="C39" s="5" t="s">
        <v>212</v>
      </c>
      <c r="D39" s="5" t="s">
        <v>79</v>
      </c>
      <c r="E39" s="5" t="s">
        <v>213</v>
      </c>
      <c r="F39" s="5" t="s">
        <v>245</v>
      </c>
      <c r="G39" s="5" t="s">
        <v>245</v>
      </c>
      <c r="H39" s="5" t="s">
        <v>246</v>
      </c>
      <c r="I39" s="5" t="s">
        <v>247</v>
      </c>
      <c r="J39" s="5" t="s">
        <v>248</v>
      </c>
      <c r="K39" s="5" t="s">
        <v>249</v>
      </c>
      <c r="L39" s="5" t="s">
        <v>250</v>
      </c>
      <c r="M39" s="5" t="s">
        <v>103</v>
      </c>
      <c r="N39" s="5" t="s">
        <v>251</v>
      </c>
      <c r="O39" s="3" cm="1">
        <f t="array" ref="O39">SUM(V39:BX39)</f>
        <v>1</v>
      </c>
      <c r="P39" s="4">
        <v>1590</v>
      </c>
      <c r="Q39" s="4" cm="1">
        <f t="array" ref="Q39">P39*O39</f>
        <v>1590</v>
      </c>
      <c r="R39" s="7">
        <v>0.75</v>
      </c>
      <c r="S39" s="4" cm="1">
        <f t="array" ref="S39">P39-P39*R39</f>
        <v>397.5</v>
      </c>
      <c r="T39" s="4" cm="1">
        <f t="array" ref="T39">S39*O39</f>
        <v>397.5</v>
      </c>
      <c r="U39" s="5" t="s">
        <v>204</v>
      </c>
      <c r="V39" s="3">
        <v>1</v>
      </c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</row>
    <row r="40" spans="1:76" ht="141" customHeight="1" x14ac:dyDescent="0.2">
      <c r="A40" s="8" t="s">
        <v>77</v>
      </c>
      <c r="B40" s="9"/>
      <c r="C40" s="8" t="s">
        <v>212</v>
      </c>
      <c r="D40" s="8" t="s">
        <v>79</v>
      </c>
      <c r="E40" s="8" t="s">
        <v>213</v>
      </c>
      <c r="F40" s="8" t="s">
        <v>245</v>
      </c>
      <c r="G40" s="8" t="s">
        <v>245</v>
      </c>
      <c r="H40" s="8" t="s">
        <v>246</v>
      </c>
      <c r="I40" s="8" t="s">
        <v>252</v>
      </c>
      <c r="J40" s="8" t="s">
        <v>253</v>
      </c>
      <c r="K40" s="8" t="s">
        <v>254</v>
      </c>
      <c r="L40" s="8" t="s">
        <v>255</v>
      </c>
      <c r="M40" s="8" t="s">
        <v>103</v>
      </c>
      <c r="N40" s="8" t="s">
        <v>251</v>
      </c>
      <c r="O40" s="10" cm="1">
        <f t="array" ref="O40">SUM(V40:BX40)</f>
        <v>3</v>
      </c>
      <c r="P40" s="11">
        <v>900</v>
      </c>
      <c r="Q40" s="11" cm="1">
        <f t="array" ref="Q40">P40*O40</f>
        <v>2700</v>
      </c>
      <c r="R40" s="12">
        <v>0.75</v>
      </c>
      <c r="S40" s="11" cm="1">
        <f t="array" ref="S40">P40-P40*R40</f>
        <v>225</v>
      </c>
      <c r="T40" s="11" cm="1">
        <f t="array" ref="T40">S40*O40</f>
        <v>675</v>
      </c>
      <c r="U40" s="8" t="s">
        <v>204</v>
      </c>
      <c r="V40" s="10">
        <v>3</v>
      </c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</row>
    <row r="41" spans="1:76" ht="141" customHeight="1" x14ac:dyDescent="0.2">
      <c r="A41" s="5" t="s">
        <v>77</v>
      </c>
      <c r="B41" s="2"/>
      <c r="C41" s="5" t="s">
        <v>212</v>
      </c>
      <c r="D41" s="5" t="s">
        <v>79</v>
      </c>
      <c r="E41" s="5" t="s">
        <v>213</v>
      </c>
      <c r="F41" s="5" t="s">
        <v>245</v>
      </c>
      <c r="G41" s="5" t="s">
        <v>245</v>
      </c>
      <c r="H41" s="5" t="s">
        <v>256</v>
      </c>
      <c r="I41" s="5" t="s">
        <v>257</v>
      </c>
      <c r="J41" s="5" t="s">
        <v>258</v>
      </c>
      <c r="K41" s="5" t="s">
        <v>254</v>
      </c>
      <c r="L41" s="5" t="s">
        <v>255</v>
      </c>
      <c r="M41" s="5" t="s">
        <v>103</v>
      </c>
      <c r="N41" s="5" t="s">
        <v>251</v>
      </c>
      <c r="O41" s="3" cm="1">
        <f t="array" ref="O41">SUM(V41:BX41)</f>
        <v>1</v>
      </c>
      <c r="P41" s="4">
        <v>720</v>
      </c>
      <c r="Q41" s="4" cm="1">
        <f t="array" ref="Q41">P41*O41</f>
        <v>720</v>
      </c>
      <c r="R41" s="7">
        <v>0.75</v>
      </c>
      <c r="S41" s="4" cm="1">
        <f t="array" ref="S41">P41-P41*R41</f>
        <v>180</v>
      </c>
      <c r="T41" s="4" cm="1">
        <f t="array" ref="T41">S41*O41</f>
        <v>180</v>
      </c>
      <c r="U41" s="5" t="s">
        <v>204</v>
      </c>
      <c r="V41" s="3">
        <v>1</v>
      </c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</row>
    <row r="42" spans="1:76" ht="141" customHeight="1" x14ac:dyDescent="0.2">
      <c r="A42" s="8" t="s">
        <v>77</v>
      </c>
      <c r="B42" s="9"/>
      <c r="C42" s="8" t="s">
        <v>212</v>
      </c>
      <c r="D42" s="8" t="s">
        <v>79</v>
      </c>
      <c r="E42" s="8" t="s">
        <v>213</v>
      </c>
      <c r="F42" s="8" t="s">
        <v>245</v>
      </c>
      <c r="G42" s="8" t="s">
        <v>245</v>
      </c>
      <c r="H42" s="8" t="s">
        <v>256</v>
      </c>
      <c r="I42" s="8" t="s">
        <v>259</v>
      </c>
      <c r="J42" s="8" t="s">
        <v>260</v>
      </c>
      <c r="K42" s="8" t="s">
        <v>261</v>
      </c>
      <c r="L42" s="8" t="s">
        <v>102</v>
      </c>
      <c r="M42" s="8" t="s">
        <v>103</v>
      </c>
      <c r="N42" s="8" t="s">
        <v>262</v>
      </c>
      <c r="O42" s="10" cm="1">
        <f t="array" ref="O42">SUM(V42:BX42)</f>
        <v>2</v>
      </c>
      <c r="P42" s="11">
        <v>710</v>
      </c>
      <c r="Q42" s="11" cm="1">
        <f t="array" ref="Q42">P42*O42</f>
        <v>1420</v>
      </c>
      <c r="R42" s="12">
        <v>0.75</v>
      </c>
      <c r="S42" s="11" cm="1">
        <f t="array" ref="S42">P42-P42*R42</f>
        <v>177.5</v>
      </c>
      <c r="T42" s="11" cm="1">
        <f t="array" ref="T42">S42*O42</f>
        <v>355</v>
      </c>
      <c r="U42" s="8" t="s">
        <v>204</v>
      </c>
      <c r="V42" s="10">
        <v>2</v>
      </c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</row>
    <row r="43" spans="1:76" ht="141" customHeight="1" x14ac:dyDescent="0.2">
      <c r="A43" s="5" t="s">
        <v>77</v>
      </c>
      <c r="B43" s="2"/>
      <c r="C43" s="5" t="s">
        <v>212</v>
      </c>
      <c r="D43" s="5" t="s">
        <v>79</v>
      </c>
      <c r="E43" s="5" t="s">
        <v>213</v>
      </c>
      <c r="F43" s="5" t="s">
        <v>245</v>
      </c>
      <c r="G43" s="5" t="s">
        <v>245</v>
      </c>
      <c r="H43" s="5" t="s">
        <v>263</v>
      </c>
      <c r="I43" s="5" t="s">
        <v>264</v>
      </c>
      <c r="J43" s="5" t="s">
        <v>265</v>
      </c>
      <c r="K43" s="5" t="s">
        <v>266</v>
      </c>
      <c r="L43" s="5" t="s">
        <v>267</v>
      </c>
      <c r="M43" s="5" t="s">
        <v>103</v>
      </c>
      <c r="N43" s="5" t="s">
        <v>268</v>
      </c>
      <c r="O43" s="3" cm="1">
        <f t="array" ref="O43">SUM(V43:BX43)</f>
        <v>2</v>
      </c>
      <c r="P43" s="4">
        <v>1011.5</v>
      </c>
      <c r="Q43" s="4" cm="1">
        <f t="array" ref="Q43">P43*O43</f>
        <v>2023</v>
      </c>
      <c r="R43" s="7">
        <v>0.75</v>
      </c>
      <c r="S43" s="4" cm="1">
        <f t="array" ref="S43">P43-P43*R43</f>
        <v>252.875</v>
      </c>
      <c r="T43" s="4" cm="1">
        <f t="array" ref="T43">S43*O43</f>
        <v>505.75</v>
      </c>
      <c r="U43" s="5" t="s">
        <v>204</v>
      </c>
      <c r="V43" s="3">
        <v>2</v>
      </c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</row>
    <row r="44" spans="1:76" ht="141" customHeight="1" x14ac:dyDescent="0.2">
      <c r="A44" s="8" t="s">
        <v>77</v>
      </c>
      <c r="B44" s="9"/>
      <c r="C44" s="8" t="s">
        <v>212</v>
      </c>
      <c r="D44" s="8" t="s">
        <v>79</v>
      </c>
      <c r="E44" s="8" t="s">
        <v>213</v>
      </c>
      <c r="F44" s="8" t="s">
        <v>245</v>
      </c>
      <c r="G44" s="8" t="s">
        <v>245</v>
      </c>
      <c r="H44" s="8" t="s">
        <v>263</v>
      </c>
      <c r="I44" s="8" t="s">
        <v>269</v>
      </c>
      <c r="J44" s="8" t="s">
        <v>270</v>
      </c>
      <c r="K44" s="8" t="s">
        <v>261</v>
      </c>
      <c r="L44" s="8" t="s">
        <v>102</v>
      </c>
      <c r="M44" s="8" t="s">
        <v>103</v>
      </c>
      <c r="N44" s="8" t="s">
        <v>262</v>
      </c>
      <c r="O44" s="10" cm="1">
        <f t="array" ref="O44">SUM(V44:BX44)</f>
        <v>1</v>
      </c>
      <c r="P44" s="11">
        <v>1710</v>
      </c>
      <c r="Q44" s="11" cm="1">
        <f t="array" ref="Q44">P44*O44</f>
        <v>1710</v>
      </c>
      <c r="R44" s="12">
        <v>0.75</v>
      </c>
      <c r="S44" s="11" cm="1">
        <f t="array" ref="S44">P44-P44*R44</f>
        <v>427.5</v>
      </c>
      <c r="T44" s="11" cm="1">
        <f t="array" ref="T44">S44*O44</f>
        <v>427.5</v>
      </c>
      <c r="U44" s="8" t="s">
        <v>204</v>
      </c>
      <c r="V44" s="10">
        <v>1</v>
      </c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</row>
    <row r="45" spans="1:76" ht="141" customHeight="1" x14ac:dyDescent="0.2">
      <c r="A45" s="5" t="s">
        <v>77</v>
      </c>
      <c r="B45" s="2"/>
      <c r="C45" s="5" t="s">
        <v>212</v>
      </c>
      <c r="D45" s="5" t="s">
        <v>79</v>
      </c>
      <c r="E45" s="5" t="s">
        <v>213</v>
      </c>
      <c r="F45" s="5" t="s">
        <v>245</v>
      </c>
      <c r="G45" s="5" t="s">
        <v>245</v>
      </c>
      <c r="H45" s="5" t="s">
        <v>263</v>
      </c>
      <c r="I45" s="5" t="s">
        <v>271</v>
      </c>
      <c r="J45" s="5" t="s">
        <v>272</v>
      </c>
      <c r="K45" s="5" t="s">
        <v>261</v>
      </c>
      <c r="L45" s="5" t="s">
        <v>102</v>
      </c>
      <c r="M45" s="5" t="s">
        <v>103</v>
      </c>
      <c r="N45" s="5" t="s">
        <v>262</v>
      </c>
      <c r="O45" s="3" cm="1">
        <f t="array" ref="O45">SUM(V45:BX45)</f>
        <v>1</v>
      </c>
      <c r="P45" s="4">
        <v>1710</v>
      </c>
      <c r="Q45" s="4" cm="1">
        <f t="array" ref="Q45">P45*O45</f>
        <v>1710</v>
      </c>
      <c r="R45" s="7">
        <v>0.75</v>
      </c>
      <c r="S45" s="4" cm="1">
        <f t="array" ref="S45">P45-P45*R45</f>
        <v>427.5</v>
      </c>
      <c r="T45" s="4" cm="1">
        <f t="array" ref="T45">S45*O45</f>
        <v>427.5</v>
      </c>
      <c r="U45" s="5" t="s">
        <v>204</v>
      </c>
      <c r="V45" s="3">
        <v>1</v>
      </c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</row>
    <row r="46" spans="1:76" ht="141" customHeight="1" x14ac:dyDescent="0.2">
      <c r="A46" s="8" t="s">
        <v>77</v>
      </c>
      <c r="B46" s="9"/>
      <c r="C46" s="8" t="s">
        <v>212</v>
      </c>
      <c r="D46" s="8" t="s">
        <v>79</v>
      </c>
      <c r="E46" s="8" t="s">
        <v>213</v>
      </c>
      <c r="F46" s="8" t="s">
        <v>245</v>
      </c>
      <c r="G46" s="8" t="s">
        <v>273</v>
      </c>
      <c r="H46" s="8" t="s">
        <v>274</v>
      </c>
      <c r="I46" s="8" t="s">
        <v>275</v>
      </c>
      <c r="J46" s="8" t="s">
        <v>276</v>
      </c>
      <c r="K46" s="8" t="s">
        <v>101</v>
      </c>
      <c r="L46" s="8" t="s">
        <v>102</v>
      </c>
      <c r="M46" s="8" t="s">
        <v>225</v>
      </c>
      <c r="N46" s="8" t="s">
        <v>251</v>
      </c>
      <c r="O46" s="10" cm="1">
        <f t="array" ref="O46">SUM(V46:BX46)</f>
        <v>3</v>
      </c>
      <c r="P46" s="11">
        <v>1690</v>
      </c>
      <c r="Q46" s="11" cm="1">
        <f t="array" ref="Q46">P46*O46</f>
        <v>5070</v>
      </c>
      <c r="R46" s="12">
        <v>0.75</v>
      </c>
      <c r="S46" s="11" cm="1">
        <f t="array" ref="S46">P46-P46*R46</f>
        <v>422.5</v>
      </c>
      <c r="T46" s="11" cm="1">
        <f t="array" ref="T46">S46*O46</f>
        <v>1267.5</v>
      </c>
      <c r="U46" s="8" t="s">
        <v>204</v>
      </c>
      <c r="V46" s="10">
        <v>3</v>
      </c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</row>
    <row r="47" spans="1:76" ht="141" customHeight="1" x14ac:dyDescent="0.2">
      <c r="A47" s="5" t="s">
        <v>77</v>
      </c>
      <c r="B47" s="2"/>
      <c r="C47" s="5" t="s">
        <v>212</v>
      </c>
      <c r="D47" s="5" t="s">
        <v>79</v>
      </c>
      <c r="E47" s="5" t="s">
        <v>213</v>
      </c>
      <c r="F47" s="5" t="s">
        <v>245</v>
      </c>
      <c r="G47" s="5" t="s">
        <v>273</v>
      </c>
      <c r="H47" s="5" t="s">
        <v>274</v>
      </c>
      <c r="I47" s="5" t="s">
        <v>277</v>
      </c>
      <c r="J47" s="5" t="s">
        <v>278</v>
      </c>
      <c r="K47" s="5" t="s">
        <v>261</v>
      </c>
      <c r="L47" s="5" t="s">
        <v>102</v>
      </c>
      <c r="M47" s="5" t="s">
        <v>103</v>
      </c>
      <c r="N47" s="5" t="s">
        <v>262</v>
      </c>
      <c r="O47" s="3" cm="1">
        <f t="array" ref="O47">SUM(V47:BX47)</f>
        <v>1</v>
      </c>
      <c r="P47" s="4">
        <v>2160</v>
      </c>
      <c r="Q47" s="4" cm="1">
        <f t="array" ref="Q47">P47*O47</f>
        <v>2160</v>
      </c>
      <c r="R47" s="7">
        <v>0.75</v>
      </c>
      <c r="S47" s="4" cm="1">
        <f t="array" ref="S47">P47-P47*R47</f>
        <v>540</v>
      </c>
      <c r="T47" s="4" cm="1">
        <f t="array" ref="T47">S47*O47</f>
        <v>540</v>
      </c>
      <c r="U47" s="5" t="s">
        <v>204</v>
      </c>
      <c r="V47" s="3">
        <v>1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</row>
    <row r="48" spans="1:76" ht="141" customHeight="1" x14ac:dyDescent="0.2">
      <c r="A48" s="8" t="s">
        <v>77</v>
      </c>
      <c r="B48" s="9"/>
      <c r="C48" s="8" t="s">
        <v>212</v>
      </c>
      <c r="D48" s="8" t="s">
        <v>79</v>
      </c>
      <c r="E48" s="8" t="s">
        <v>213</v>
      </c>
      <c r="F48" s="8" t="s">
        <v>245</v>
      </c>
      <c r="G48" s="8" t="s">
        <v>245</v>
      </c>
      <c r="H48" s="8" t="s">
        <v>279</v>
      </c>
      <c r="I48" s="8" t="s">
        <v>280</v>
      </c>
      <c r="J48" s="8" t="s">
        <v>281</v>
      </c>
      <c r="K48" s="8" t="s">
        <v>101</v>
      </c>
      <c r="L48" s="8" t="s">
        <v>102</v>
      </c>
      <c r="M48" s="8" t="s">
        <v>103</v>
      </c>
      <c r="N48" s="8" t="s">
        <v>282</v>
      </c>
      <c r="O48" s="10" cm="1">
        <f t="array" ref="O48">SUM(V48:BX48)</f>
        <v>2</v>
      </c>
      <c r="P48" s="11">
        <v>1096.5</v>
      </c>
      <c r="Q48" s="11" cm="1">
        <f t="array" ref="Q48">P48*O48</f>
        <v>2193</v>
      </c>
      <c r="R48" s="12">
        <v>0.75</v>
      </c>
      <c r="S48" s="11" cm="1">
        <f t="array" ref="S48">P48-P48*R48</f>
        <v>274.125</v>
      </c>
      <c r="T48" s="11" cm="1">
        <f t="array" ref="T48">S48*O48</f>
        <v>548.25</v>
      </c>
      <c r="U48" s="8" t="s">
        <v>204</v>
      </c>
      <c r="V48" s="10">
        <v>2</v>
      </c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</row>
    <row r="49" spans="1:76" ht="141" customHeight="1" x14ac:dyDescent="0.2">
      <c r="A49" s="5" t="s">
        <v>77</v>
      </c>
      <c r="B49" s="2"/>
      <c r="C49" s="5" t="s">
        <v>212</v>
      </c>
      <c r="D49" s="5" t="s">
        <v>79</v>
      </c>
      <c r="E49" s="5" t="s">
        <v>80</v>
      </c>
      <c r="F49" s="5" t="s">
        <v>79</v>
      </c>
      <c r="G49" s="5" t="s">
        <v>81</v>
      </c>
      <c r="H49" s="5" t="s">
        <v>82</v>
      </c>
      <c r="I49" s="5" t="s">
        <v>283</v>
      </c>
      <c r="J49" s="5" t="s">
        <v>284</v>
      </c>
      <c r="K49" s="5" t="s">
        <v>285</v>
      </c>
      <c r="L49" s="5" t="s">
        <v>286</v>
      </c>
      <c r="M49" s="5" t="s">
        <v>103</v>
      </c>
      <c r="N49" s="5" t="s">
        <v>287</v>
      </c>
      <c r="O49" s="3" cm="1">
        <f t="array" ref="O49">SUM(V49:BX49)</f>
        <v>40</v>
      </c>
      <c r="P49" s="4">
        <v>127.5</v>
      </c>
      <c r="Q49" s="4" cm="1">
        <f t="array" ref="Q49">P49*O49</f>
        <v>5100</v>
      </c>
      <c r="R49" s="7">
        <v>0.75</v>
      </c>
      <c r="S49" s="4" cm="1">
        <f t="array" ref="S49">P49-P49*R49</f>
        <v>31.875</v>
      </c>
      <c r="T49" s="4" cm="1">
        <f t="array" ref="T49">S49*O49</f>
        <v>1275</v>
      </c>
      <c r="U49" s="5" t="s">
        <v>89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3">
        <v>5</v>
      </c>
      <c r="BW49" s="3">
        <v>25</v>
      </c>
      <c r="BX49" s="3">
        <v>10</v>
      </c>
    </row>
    <row r="50" spans="1:76" ht="141" customHeight="1" x14ac:dyDescent="0.2">
      <c r="A50" s="8" t="s">
        <v>77</v>
      </c>
      <c r="B50" s="9"/>
      <c r="C50" s="8" t="s">
        <v>212</v>
      </c>
      <c r="D50" s="8" t="s">
        <v>79</v>
      </c>
      <c r="E50" s="8" t="s">
        <v>80</v>
      </c>
      <c r="F50" s="8" t="s">
        <v>79</v>
      </c>
      <c r="G50" s="8" t="s">
        <v>81</v>
      </c>
      <c r="H50" s="8" t="s">
        <v>82</v>
      </c>
      <c r="I50" s="8" t="s">
        <v>283</v>
      </c>
      <c r="J50" s="8" t="s">
        <v>284</v>
      </c>
      <c r="K50" s="8" t="s">
        <v>210</v>
      </c>
      <c r="L50" s="8" t="s">
        <v>211</v>
      </c>
      <c r="M50" s="8" t="s">
        <v>103</v>
      </c>
      <c r="N50" s="8" t="s">
        <v>287</v>
      </c>
      <c r="O50" s="10" cm="1">
        <f t="array" ref="O50">SUM(V50:BX50)</f>
        <v>43</v>
      </c>
      <c r="P50" s="11">
        <v>127.5</v>
      </c>
      <c r="Q50" s="11" cm="1">
        <f t="array" ref="Q50">P50*O50</f>
        <v>5482.5</v>
      </c>
      <c r="R50" s="12">
        <v>0.75</v>
      </c>
      <c r="S50" s="11" cm="1">
        <f t="array" ref="S50">P50-P50*R50</f>
        <v>31.875</v>
      </c>
      <c r="T50" s="11" cm="1">
        <f t="array" ref="T50">S50*O50</f>
        <v>1370.625</v>
      </c>
      <c r="U50" s="8" t="s">
        <v>89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10">
        <v>6</v>
      </c>
      <c r="BW50" s="10">
        <v>26</v>
      </c>
      <c r="BX50" s="10">
        <v>11</v>
      </c>
    </row>
    <row r="51" spans="1:76" ht="141" customHeight="1" x14ac:dyDescent="0.2">
      <c r="A51" s="5" t="s">
        <v>77</v>
      </c>
      <c r="B51" s="2"/>
      <c r="C51" s="5" t="s">
        <v>212</v>
      </c>
      <c r="D51" s="5" t="s">
        <v>79</v>
      </c>
      <c r="E51" s="5" t="s">
        <v>80</v>
      </c>
      <c r="F51" s="5" t="s">
        <v>79</v>
      </c>
      <c r="G51" s="5" t="s">
        <v>81</v>
      </c>
      <c r="H51" s="5" t="s">
        <v>82</v>
      </c>
      <c r="I51" s="5" t="s">
        <v>283</v>
      </c>
      <c r="J51" s="5" t="s">
        <v>284</v>
      </c>
      <c r="K51" s="5" t="s">
        <v>288</v>
      </c>
      <c r="L51" s="5" t="s">
        <v>289</v>
      </c>
      <c r="M51" s="5" t="s">
        <v>103</v>
      </c>
      <c r="N51" s="5" t="s">
        <v>287</v>
      </c>
      <c r="O51" s="3" cm="1">
        <f t="array" ref="O51">SUM(V51:BX51)</f>
        <v>40</v>
      </c>
      <c r="P51" s="4">
        <v>127.5</v>
      </c>
      <c r="Q51" s="4" cm="1">
        <f t="array" ref="Q51">P51*O51</f>
        <v>5100</v>
      </c>
      <c r="R51" s="7">
        <v>0.75</v>
      </c>
      <c r="S51" s="4" cm="1">
        <f t="array" ref="S51">P51-P51*R51</f>
        <v>31.875</v>
      </c>
      <c r="T51" s="4" cm="1">
        <f t="array" ref="T51">S51*O51</f>
        <v>1275</v>
      </c>
      <c r="U51" s="5" t="s">
        <v>89</v>
      </c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3">
        <v>7</v>
      </c>
      <c r="BW51" s="3">
        <v>25</v>
      </c>
      <c r="BX51" s="3">
        <v>8</v>
      </c>
    </row>
    <row r="52" spans="1:76" ht="141" customHeight="1" x14ac:dyDescent="0.2">
      <c r="A52" s="8" t="s">
        <v>77</v>
      </c>
      <c r="B52" s="9"/>
      <c r="C52" s="8" t="s">
        <v>212</v>
      </c>
      <c r="D52" s="8" t="s">
        <v>79</v>
      </c>
      <c r="E52" s="8" t="s">
        <v>80</v>
      </c>
      <c r="F52" s="8" t="s">
        <v>79</v>
      </c>
      <c r="G52" s="8" t="s">
        <v>81</v>
      </c>
      <c r="H52" s="8" t="s">
        <v>82</v>
      </c>
      <c r="I52" s="8" t="s">
        <v>290</v>
      </c>
      <c r="J52" s="8" t="s">
        <v>291</v>
      </c>
      <c r="K52" s="8" t="s">
        <v>292</v>
      </c>
      <c r="L52" s="8" t="s">
        <v>293</v>
      </c>
      <c r="M52" s="8" t="s">
        <v>87</v>
      </c>
      <c r="N52" s="8" t="s">
        <v>94</v>
      </c>
      <c r="O52" s="10" cm="1">
        <f t="array" ref="O52">SUM(V52:BX52)</f>
        <v>8</v>
      </c>
      <c r="P52" s="11">
        <v>110.5</v>
      </c>
      <c r="Q52" s="11" cm="1">
        <f t="array" ref="Q52">P52*O52</f>
        <v>884</v>
      </c>
      <c r="R52" s="12">
        <v>0.75</v>
      </c>
      <c r="S52" s="11" cm="1">
        <f t="array" ref="S52">P52-P52*R52</f>
        <v>27.625</v>
      </c>
      <c r="T52" s="11" cm="1">
        <f t="array" ref="T52">S52*O52</f>
        <v>221</v>
      </c>
      <c r="U52" s="8" t="s">
        <v>89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10">
        <v>1</v>
      </c>
      <c r="BX52" s="10">
        <v>7</v>
      </c>
    </row>
    <row r="53" spans="1:76" ht="141" customHeight="1" x14ac:dyDescent="0.2">
      <c r="A53" s="5" t="s">
        <v>77</v>
      </c>
      <c r="B53" s="2"/>
      <c r="C53" s="5" t="s">
        <v>212</v>
      </c>
      <c r="D53" s="5" t="s">
        <v>79</v>
      </c>
      <c r="E53" s="5" t="s">
        <v>80</v>
      </c>
      <c r="F53" s="5" t="s">
        <v>79</v>
      </c>
      <c r="G53" s="5" t="s">
        <v>81</v>
      </c>
      <c r="H53" s="5" t="s">
        <v>82</v>
      </c>
      <c r="I53" s="5" t="s">
        <v>294</v>
      </c>
      <c r="J53" s="5" t="s">
        <v>295</v>
      </c>
      <c r="K53" s="5" t="s">
        <v>296</v>
      </c>
      <c r="L53" s="5" t="s">
        <v>297</v>
      </c>
      <c r="M53" s="5" t="s">
        <v>103</v>
      </c>
      <c r="N53" s="5" t="s">
        <v>298</v>
      </c>
      <c r="O53" s="3" cm="1">
        <f t="array" ref="O53">SUM(V53:BX53)</f>
        <v>7</v>
      </c>
      <c r="P53" s="4">
        <v>136</v>
      </c>
      <c r="Q53" s="4" cm="1">
        <f t="array" ref="Q53">P53*O53</f>
        <v>952</v>
      </c>
      <c r="R53" s="7">
        <v>0.75</v>
      </c>
      <c r="S53" s="4" cm="1">
        <f t="array" ref="S53">P53-P53*R53</f>
        <v>34</v>
      </c>
      <c r="T53" s="4" cm="1">
        <f t="array" ref="T53">S53*O53</f>
        <v>238</v>
      </c>
      <c r="U53" s="5" t="s">
        <v>89</v>
      </c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3">
        <v>1</v>
      </c>
      <c r="BW53" s="3">
        <v>3</v>
      </c>
      <c r="BX53" s="3">
        <v>3</v>
      </c>
    </row>
    <row r="54" spans="1:76" ht="141" customHeight="1" x14ac:dyDescent="0.2">
      <c r="A54" s="8" t="s">
        <v>77</v>
      </c>
      <c r="B54" s="9"/>
      <c r="C54" s="8" t="s">
        <v>212</v>
      </c>
      <c r="D54" s="8" t="s">
        <v>79</v>
      </c>
      <c r="E54" s="8" t="s">
        <v>80</v>
      </c>
      <c r="F54" s="8" t="s">
        <v>79</v>
      </c>
      <c r="G54" s="8" t="s">
        <v>81</v>
      </c>
      <c r="H54" s="8" t="s">
        <v>82</v>
      </c>
      <c r="I54" s="8" t="s">
        <v>294</v>
      </c>
      <c r="J54" s="8" t="s">
        <v>295</v>
      </c>
      <c r="K54" s="8" t="s">
        <v>299</v>
      </c>
      <c r="L54" s="8" t="s">
        <v>300</v>
      </c>
      <c r="M54" s="8" t="s">
        <v>103</v>
      </c>
      <c r="N54" s="8" t="s">
        <v>298</v>
      </c>
      <c r="O54" s="10" cm="1">
        <f t="array" ref="O54">SUM(V54:BX54)</f>
        <v>10</v>
      </c>
      <c r="P54" s="11">
        <v>136</v>
      </c>
      <c r="Q54" s="11" cm="1">
        <f t="array" ref="Q54">P54*O54</f>
        <v>1360</v>
      </c>
      <c r="R54" s="12">
        <v>0.75</v>
      </c>
      <c r="S54" s="11" cm="1">
        <f t="array" ref="S54">P54-P54*R54</f>
        <v>34</v>
      </c>
      <c r="T54" s="11" cm="1">
        <f t="array" ref="T54">S54*O54</f>
        <v>340</v>
      </c>
      <c r="U54" s="8" t="s">
        <v>89</v>
      </c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10">
        <v>2</v>
      </c>
      <c r="BW54" s="10">
        <v>3</v>
      </c>
      <c r="BX54" s="10">
        <v>5</v>
      </c>
    </row>
    <row r="55" spans="1:76" ht="141" customHeight="1" x14ac:dyDescent="0.2">
      <c r="A55" s="5" t="s">
        <v>77</v>
      </c>
      <c r="B55" s="2"/>
      <c r="C55" s="5" t="s">
        <v>212</v>
      </c>
      <c r="D55" s="5" t="s">
        <v>79</v>
      </c>
      <c r="E55" s="5" t="s">
        <v>80</v>
      </c>
      <c r="F55" s="5" t="s">
        <v>79</v>
      </c>
      <c r="G55" s="5" t="s">
        <v>81</v>
      </c>
      <c r="H55" s="5" t="s">
        <v>82</v>
      </c>
      <c r="I55" s="5" t="s">
        <v>301</v>
      </c>
      <c r="J55" s="5" t="s">
        <v>302</v>
      </c>
      <c r="K55" s="5" t="s">
        <v>292</v>
      </c>
      <c r="L55" s="5" t="s">
        <v>303</v>
      </c>
      <c r="M55" s="5" t="s">
        <v>87</v>
      </c>
      <c r="N55" s="5" t="s">
        <v>88</v>
      </c>
      <c r="O55" s="3" cm="1">
        <f t="array" ref="O55">SUM(V55:BX55)</f>
        <v>2</v>
      </c>
      <c r="P55" s="4">
        <v>102</v>
      </c>
      <c r="Q55" s="4" cm="1">
        <f t="array" ref="Q55">P55*O55</f>
        <v>204</v>
      </c>
      <c r="R55" s="7">
        <v>0.75</v>
      </c>
      <c r="S55" s="4" cm="1">
        <f t="array" ref="S55">P55-P55*R55</f>
        <v>25.5</v>
      </c>
      <c r="T55" s="4" cm="1">
        <f t="array" ref="T55">S55*O55</f>
        <v>51</v>
      </c>
      <c r="U55" s="5" t="s">
        <v>89</v>
      </c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3">
        <v>1</v>
      </c>
      <c r="BX55" s="3">
        <v>1</v>
      </c>
    </row>
    <row r="56" spans="1:76" ht="141" customHeight="1" x14ac:dyDescent="0.2">
      <c r="A56" s="8" t="s">
        <v>77</v>
      </c>
      <c r="B56" s="9"/>
      <c r="C56" s="8" t="s">
        <v>212</v>
      </c>
      <c r="D56" s="8" t="s">
        <v>79</v>
      </c>
      <c r="E56" s="8" t="s">
        <v>80</v>
      </c>
      <c r="F56" s="8" t="s">
        <v>79</v>
      </c>
      <c r="G56" s="8" t="s">
        <v>81</v>
      </c>
      <c r="H56" s="8" t="s">
        <v>82</v>
      </c>
      <c r="I56" s="8" t="s">
        <v>304</v>
      </c>
      <c r="J56" s="8" t="s">
        <v>91</v>
      </c>
      <c r="K56" s="8" t="s">
        <v>305</v>
      </c>
      <c r="L56" s="8" t="s">
        <v>306</v>
      </c>
      <c r="M56" s="8" t="s">
        <v>87</v>
      </c>
      <c r="N56" s="8" t="s">
        <v>94</v>
      </c>
      <c r="O56" s="10" cm="1">
        <f t="array" ref="O56">SUM(V56:BX56)</f>
        <v>8</v>
      </c>
      <c r="P56" s="11">
        <v>102</v>
      </c>
      <c r="Q56" s="11" cm="1">
        <f t="array" ref="Q56">P56*O56</f>
        <v>816</v>
      </c>
      <c r="R56" s="12">
        <v>0.75</v>
      </c>
      <c r="S56" s="11" cm="1">
        <f t="array" ref="S56">P56-P56*R56</f>
        <v>25.5</v>
      </c>
      <c r="T56" s="11" cm="1">
        <f t="array" ref="T56">S56*O56</f>
        <v>204</v>
      </c>
      <c r="U56" s="8" t="s">
        <v>89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10">
        <v>2</v>
      </c>
      <c r="BW56" s="10">
        <v>3</v>
      </c>
      <c r="BX56" s="10">
        <v>3</v>
      </c>
    </row>
    <row r="57" spans="1:76" ht="141" customHeight="1" x14ac:dyDescent="0.2">
      <c r="A57" s="5" t="s">
        <v>77</v>
      </c>
      <c r="B57" s="2"/>
      <c r="C57" s="5" t="s">
        <v>212</v>
      </c>
      <c r="D57" s="5" t="s">
        <v>79</v>
      </c>
      <c r="E57" s="5" t="s">
        <v>80</v>
      </c>
      <c r="F57" s="5" t="s">
        <v>79</v>
      </c>
      <c r="G57" s="5" t="s">
        <v>81</v>
      </c>
      <c r="H57" s="5" t="s">
        <v>82</v>
      </c>
      <c r="I57" s="5" t="s">
        <v>307</v>
      </c>
      <c r="J57" s="5" t="s">
        <v>308</v>
      </c>
      <c r="K57" s="5" t="s">
        <v>309</v>
      </c>
      <c r="L57" s="5" t="s">
        <v>310</v>
      </c>
      <c r="M57" s="5" t="s">
        <v>87</v>
      </c>
      <c r="N57" s="5" t="s">
        <v>88</v>
      </c>
      <c r="O57" s="3" cm="1">
        <f t="array" ref="O57">SUM(V57:BX57)</f>
        <v>5</v>
      </c>
      <c r="P57" s="4">
        <v>102</v>
      </c>
      <c r="Q57" s="4" cm="1">
        <f t="array" ref="Q57">P57*O57</f>
        <v>510</v>
      </c>
      <c r="R57" s="7">
        <v>0.75</v>
      </c>
      <c r="S57" s="4" cm="1">
        <f t="array" ref="S57">P57-P57*R57</f>
        <v>25.5</v>
      </c>
      <c r="T57" s="4" cm="1">
        <f t="array" ref="T57">S57*O57</f>
        <v>127.5</v>
      </c>
      <c r="U57" s="5" t="s">
        <v>89</v>
      </c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3">
        <v>1</v>
      </c>
      <c r="BW57" s="3">
        <v>2</v>
      </c>
      <c r="BX57" s="3">
        <v>2</v>
      </c>
    </row>
    <row r="58" spans="1:76" ht="141" customHeight="1" x14ac:dyDescent="0.2">
      <c r="A58" s="8" t="s">
        <v>77</v>
      </c>
      <c r="B58" s="9"/>
      <c r="C58" s="8" t="s">
        <v>212</v>
      </c>
      <c r="D58" s="8" t="s">
        <v>79</v>
      </c>
      <c r="E58" s="8" t="s">
        <v>80</v>
      </c>
      <c r="F58" s="8" t="s">
        <v>79</v>
      </c>
      <c r="G58" s="8" t="s">
        <v>81</v>
      </c>
      <c r="H58" s="8" t="s">
        <v>82</v>
      </c>
      <c r="I58" s="8" t="s">
        <v>307</v>
      </c>
      <c r="J58" s="8" t="s">
        <v>308</v>
      </c>
      <c r="K58" s="8" t="s">
        <v>292</v>
      </c>
      <c r="L58" s="8" t="s">
        <v>303</v>
      </c>
      <c r="M58" s="8" t="s">
        <v>87</v>
      </c>
      <c r="N58" s="8" t="s">
        <v>88</v>
      </c>
      <c r="O58" s="10" cm="1">
        <f t="array" ref="O58">SUM(V58:BX58)</f>
        <v>11</v>
      </c>
      <c r="P58" s="11">
        <v>102</v>
      </c>
      <c r="Q58" s="11" cm="1">
        <f t="array" ref="Q58">P58*O58</f>
        <v>1122</v>
      </c>
      <c r="R58" s="12">
        <v>0.75</v>
      </c>
      <c r="S58" s="11" cm="1">
        <f t="array" ref="S58">P58-P58*R58</f>
        <v>25.5</v>
      </c>
      <c r="T58" s="11" cm="1">
        <f t="array" ref="T58">S58*O58</f>
        <v>280.5</v>
      </c>
      <c r="U58" s="8" t="s">
        <v>89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10">
        <v>8</v>
      </c>
      <c r="BX58" s="10">
        <v>3</v>
      </c>
    </row>
    <row r="59" spans="1:76" ht="141" customHeight="1" x14ac:dyDescent="0.2">
      <c r="A59" s="5" t="s">
        <v>77</v>
      </c>
      <c r="B59" s="2"/>
      <c r="C59" s="5" t="s">
        <v>212</v>
      </c>
      <c r="D59" s="5" t="s">
        <v>79</v>
      </c>
      <c r="E59" s="5" t="s">
        <v>80</v>
      </c>
      <c r="F59" s="5" t="s">
        <v>79</v>
      </c>
      <c r="G59" s="5" t="s">
        <v>219</v>
      </c>
      <c r="H59" s="5" t="s">
        <v>311</v>
      </c>
      <c r="I59" s="5" t="s">
        <v>312</v>
      </c>
      <c r="J59" s="5" t="s">
        <v>313</v>
      </c>
      <c r="K59" s="5" t="s">
        <v>101</v>
      </c>
      <c r="L59" s="5" t="s">
        <v>102</v>
      </c>
      <c r="M59" s="5" t="s">
        <v>103</v>
      </c>
      <c r="N59" s="5" t="s">
        <v>314</v>
      </c>
      <c r="O59" s="3" cm="1">
        <f t="array" ref="O59">SUM(V59:BX59)</f>
        <v>1</v>
      </c>
      <c r="P59" s="4">
        <v>370</v>
      </c>
      <c r="Q59" s="4" cm="1">
        <f t="array" ref="Q59">P59*O59</f>
        <v>370</v>
      </c>
      <c r="R59" s="7">
        <v>0.75</v>
      </c>
      <c r="S59" s="4" cm="1">
        <f t="array" ref="S59">P59-P59*R59</f>
        <v>92.5</v>
      </c>
      <c r="T59" s="4" cm="1">
        <f t="array" ref="T59">S59*O59</f>
        <v>92.5</v>
      </c>
      <c r="U59" s="5" t="s">
        <v>204</v>
      </c>
      <c r="V59" s="3">
        <v>1</v>
      </c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</row>
    <row r="60" spans="1:76" ht="141" customHeight="1" x14ac:dyDescent="0.2">
      <c r="A60" s="8" t="s">
        <v>77</v>
      </c>
      <c r="B60" s="9"/>
      <c r="C60" s="8" t="s">
        <v>212</v>
      </c>
      <c r="D60" s="8" t="s">
        <v>79</v>
      </c>
      <c r="E60" s="8" t="s">
        <v>80</v>
      </c>
      <c r="F60" s="8" t="s">
        <v>79</v>
      </c>
      <c r="G60" s="8" t="s">
        <v>219</v>
      </c>
      <c r="H60" s="8" t="s">
        <v>315</v>
      </c>
      <c r="I60" s="8" t="s">
        <v>316</v>
      </c>
      <c r="J60" s="8" t="s">
        <v>317</v>
      </c>
      <c r="K60" s="8" t="s">
        <v>318</v>
      </c>
      <c r="L60" s="8" t="s">
        <v>319</v>
      </c>
      <c r="M60" s="8" t="s">
        <v>103</v>
      </c>
      <c r="N60" s="8" t="s">
        <v>314</v>
      </c>
      <c r="O60" s="10" cm="1">
        <f t="array" ref="O60">SUM(V60:BX60)</f>
        <v>1</v>
      </c>
      <c r="P60" s="11">
        <v>650</v>
      </c>
      <c r="Q60" s="11" cm="1">
        <f t="array" ref="Q60">P60*O60</f>
        <v>650</v>
      </c>
      <c r="R60" s="12">
        <v>0.75</v>
      </c>
      <c r="S60" s="11" cm="1">
        <f t="array" ref="S60">P60-P60*R60</f>
        <v>162.5</v>
      </c>
      <c r="T60" s="11" cm="1">
        <f t="array" ref="T60">S60*O60</f>
        <v>162.5</v>
      </c>
      <c r="U60" s="8" t="s">
        <v>204</v>
      </c>
      <c r="V60" s="10">
        <v>1</v>
      </c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</row>
    <row r="61" spans="1:76" ht="141" customHeight="1" x14ac:dyDescent="0.2">
      <c r="A61" s="5" t="s">
        <v>77</v>
      </c>
      <c r="B61" s="2"/>
      <c r="C61" s="5" t="s">
        <v>212</v>
      </c>
      <c r="D61" s="5" t="s">
        <v>79</v>
      </c>
      <c r="E61" s="5" t="s">
        <v>80</v>
      </c>
      <c r="F61" s="5" t="s">
        <v>320</v>
      </c>
      <c r="G61" s="5" t="s">
        <v>321</v>
      </c>
      <c r="H61" s="5" t="s">
        <v>322</v>
      </c>
      <c r="I61" s="5" t="s">
        <v>323</v>
      </c>
      <c r="J61" s="5" t="s">
        <v>324</v>
      </c>
      <c r="K61" s="5" t="s">
        <v>101</v>
      </c>
      <c r="L61" s="5" t="s">
        <v>102</v>
      </c>
      <c r="M61" s="5" t="s">
        <v>103</v>
      </c>
      <c r="N61" s="5" t="s">
        <v>325</v>
      </c>
      <c r="O61" s="3" cm="1">
        <f t="array" ref="O61">SUM(V61:BX61)</f>
        <v>3</v>
      </c>
      <c r="P61" s="4">
        <v>671.5</v>
      </c>
      <c r="Q61" s="4" cm="1">
        <f t="array" ref="Q61">P61*O61</f>
        <v>2014.5</v>
      </c>
      <c r="R61" s="7">
        <v>0.75</v>
      </c>
      <c r="S61" s="4" cm="1">
        <f t="array" ref="S61">P61-P61*R61</f>
        <v>167.875</v>
      </c>
      <c r="T61" s="4" cm="1">
        <f t="array" ref="T61">S61*O61</f>
        <v>503.625</v>
      </c>
      <c r="U61" s="5" t="s">
        <v>204</v>
      </c>
      <c r="V61" s="3">
        <v>3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</row>
    <row r="62" spans="1:76" ht="141" customHeight="1" x14ac:dyDescent="0.2">
      <c r="A62" s="8" t="s">
        <v>77</v>
      </c>
      <c r="B62" s="9"/>
      <c r="C62" s="8" t="s">
        <v>212</v>
      </c>
      <c r="D62" s="8" t="s">
        <v>79</v>
      </c>
      <c r="E62" s="8" t="s">
        <v>80</v>
      </c>
      <c r="F62" s="8" t="s">
        <v>320</v>
      </c>
      <c r="G62" s="8" t="s">
        <v>321</v>
      </c>
      <c r="H62" s="8" t="s">
        <v>322</v>
      </c>
      <c r="I62" s="8" t="s">
        <v>326</v>
      </c>
      <c r="J62" s="8" t="s">
        <v>327</v>
      </c>
      <c r="K62" s="8" t="s">
        <v>101</v>
      </c>
      <c r="L62" s="8" t="s">
        <v>102</v>
      </c>
      <c r="M62" s="8" t="s">
        <v>103</v>
      </c>
      <c r="N62" s="8" t="s">
        <v>328</v>
      </c>
      <c r="O62" s="10" cm="1">
        <f t="array" ref="O62">SUM(V62:BX62)</f>
        <v>3</v>
      </c>
      <c r="P62" s="11">
        <v>416.5</v>
      </c>
      <c r="Q62" s="11" cm="1">
        <f t="array" ref="Q62">P62*O62</f>
        <v>1249.5</v>
      </c>
      <c r="R62" s="12">
        <v>0.75</v>
      </c>
      <c r="S62" s="11" cm="1">
        <f t="array" ref="S62">P62-P62*R62</f>
        <v>104.125</v>
      </c>
      <c r="T62" s="11" cm="1">
        <f t="array" ref="T62">S62*O62</f>
        <v>312.375</v>
      </c>
      <c r="U62" s="8" t="s">
        <v>204</v>
      </c>
      <c r="V62" s="10">
        <v>3</v>
      </c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</row>
    <row r="63" spans="1:76" ht="141" customHeight="1" x14ac:dyDescent="0.2">
      <c r="A63" s="5" t="s">
        <v>77</v>
      </c>
      <c r="B63" s="2"/>
      <c r="C63" s="5" t="s">
        <v>212</v>
      </c>
      <c r="D63" s="5" t="s">
        <v>79</v>
      </c>
      <c r="E63" s="5" t="s">
        <v>80</v>
      </c>
      <c r="F63" s="5" t="s">
        <v>320</v>
      </c>
      <c r="G63" s="5" t="s">
        <v>321</v>
      </c>
      <c r="H63" s="5" t="s">
        <v>329</v>
      </c>
      <c r="I63" s="5" t="s">
        <v>330</v>
      </c>
      <c r="J63" s="5" t="s">
        <v>331</v>
      </c>
      <c r="K63" s="5" t="s">
        <v>101</v>
      </c>
      <c r="L63" s="5" t="s">
        <v>102</v>
      </c>
      <c r="M63" s="5" t="s">
        <v>103</v>
      </c>
      <c r="N63" s="5" t="s">
        <v>332</v>
      </c>
      <c r="O63" s="3" cm="1">
        <f t="array" ref="O63">SUM(V63:BX63)</f>
        <v>6</v>
      </c>
      <c r="P63" s="4">
        <v>416.5</v>
      </c>
      <c r="Q63" s="4" cm="1">
        <f t="array" ref="Q63">P63*O63</f>
        <v>2499</v>
      </c>
      <c r="R63" s="7">
        <v>0.75</v>
      </c>
      <c r="S63" s="4" cm="1">
        <f t="array" ref="S63">P63-P63*R63</f>
        <v>104.125</v>
      </c>
      <c r="T63" s="4" cm="1">
        <f t="array" ref="T63">S63*O63</f>
        <v>624.75</v>
      </c>
      <c r="U63" s="5" t="s">
        <v>204</v>
      </c>
      <c r="V63" s="3">
        <v>6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</row>
    <row r="64" spans="1:76" ht="141" customHeight="1" x14ac:dyDescent="0.2">
      <c r="A64" s="8" t="s">
        <v>77</v>
      </c>
      <c r="B64" s="9"/>
      <c r="C64" s="8" t="s">
        <v>212</v>
      </c>
      <c r="D64" s="8" t="s">
        <v>188</v>
      </c>
      <c r="E64" s="8" t="s">
        <v>333</v>
      </c>
      <c r="F64" s="8" t="s">
        <v>188</v>
      </c>
      <c r="G64" s="8" t="s">
        <v>333</v>
      </c>
      <c r="H64" s="8" t="s">
        <v>334</v>
      </c>
      <c r="I64" s="8" t="s">
        <v>335</v>
      </c>
      <c r="J64" s="8" t="s">
        <v>336</v>
      </c>
      <c r="K64" s="8" t="s">
        <v>210</v>
      </c>
      <c r="L64" s="8" t="s">
        <v>211</v>
      </c>
      <c r="M64" s="8" t="s">
        <v>87</v>
      </c>
      <c r="N64" s="8" t="s">
        <v>337</v>
      </c>
      <c r="O64" s="10" cm="1">
        <f t="array" ref="O64">SUM(V64:BX64)</f>
        <v>5</v>
      </c>
      <c r="P64" s="11">
        <v>586.5</v>
      </c>
      <c r="Q64" s="11" cm="1">
        <f t="array" ref="Q64">P64*O64</f>
        <v>2932.5</v>
      </c>
      <c r="R64" s="12">
        <v>0.75</v>
      </c>
      <c r="S64" s="11" cm="1">
        <f t="array" ref="S64">P64-P64*R64</f>
        <v>146.625</v>
      </c>
      <c r="T64" s="11" cm="1">
        <f t="array" ref="T64">S64*O64</f>
        <v>733.125</v>
      </c>
      <c r="U64" s="8" t="s">
        <v>338</v>
      </c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10">
        <v>2</v>
      </c>
      <c r="BI64" s="9"/>
      <c r="BJ64" s="10">
        <v>2</v>
      </c>
      <c r="BK64" s="9"/>
      <c r="BL64" s="10">
        <v>1</v>
      </c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</row>
    <row r="65" spans="1:76" ht="141" customHeight="1" x14ac:dyDescent="0.2">
      <c r="A65" s="5" t="s">
        <v>77</v>
      </c>
      <c r="B65" s="2"/>
      <c r="C65" s="5" t="s">
        <v>212</v>
      </c>
      <c r="D65" s="5" t="s">
        <v>188</v>
      </c>
      <c r="E65" s="5" t="s">
        <v>333</v>
      </c>
      <c r="F65" s="5" t="s">
        <v>188</v>
      </c>
      <c r="G65" s="5" t="s">
        <v>333</v>
      </c>
      <c r="H65" s="5" t="s">
        <v>334</v>
      </c>
      <c r="I65" s="5" t="s">
        <v>339</v>
      </c>
      <c r="J65" s="5" t="s">
        <v>340</v>
      </c>
      <c r="K65" s="5" t="s">
        <v>101</v>
      </c>
      <c r="L65" s="5" t="s">
        <v>102</v>
      </c>
      <c r="M65" s="5" t="s">
        <v>87</v>
      </c>
      <c r="N65" s="5" t="s">
        <v>341</v>
      </c>
      <c r="O65" s="3" cm="1">
        <f t="array" ref="O65">SUM(V65:BX65)</f>
        <v>2</v>
      </c>
      <c r="P65" s="4">
        <v>586.5</v>
      </c>
      <c r="Q65" s="4" cm="1">
        <f t="array" ref="Q65">P65*O65</f>
        <v>1173</v>
      </c>
      <c r="R65" s="7">
        <v>0.75</v>
      </c>
      <c r="S65" s="4" cm="1">
        <f t="array" ref="S65">P65-P65*R65</f>
        <v>146.625</v>
      </c>
      <c r="T65" s="4" cm="1">
        <f t="array" ref="T65">S65*O65</f>
        <v>293.25</v>
      </c>
      <c r="U65" s="5" t="s">
        <v>338</v>
      </c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3">
        <v>1</v>
      </c>
      <c r="BF65" s="3">
        <v>1</v>
      </c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</row>
    <row r="66" spans="1:76" ht="141" customHeight="1" x14ac:dyDescent="0.2">
      <c r="A66" s="8" t="s">
        <v>77</v>
      </c>
      <c r="B66" s="9"/>
      <c r="C66" s="8" t="s">
        <v>212</v>
      </c>
      <c r="D66" s="8" t="s">
        <v>188</v>
      </c>
      <c r="E66" s="8" t="s">
        <v>333</v>
      </c>
      <c r="F66" s="8" t="s">
        <v>188</v>
      </c>
      <c r="G66" s="8" t="s">
        <v>333</v>
      </c>
      <c r="H66" s="8" t="s">
        <v>342</v>
      </c>
      <c r="I66" s="8" t="s">
        <v>343</v>
      </c>
      <c r="J66" s="8" t="s">
        <v>344</v>
      </c>
      <c r="K66" s="8" t="s">
        <v>101</v>
      </c>
      <c r="L66" s="8" t="s">
        <v>102</v>
      </c>
      <c r="M66" s="8" t="s">
        <v>103</v>
      </c>
      <c r="N66" s="8" t="s">
        <v>193</v>
      </c>
      <c r="O66" s="10" cm="1">
        <f t="array" ref="O66">SUM(V66:BX66)</f>
        <v>8</v>
      </c>
      <c r="P66" s="11">
        <v>1370</v>
      </c>
      <c r="Q66" s="11" cm="1">
        <f t="array" ref="Q66">P66*O66</f>
        <v>10960</v>
      </c>
      <c r="R66" s="12">
        <v>0.75</v>
      </c>
      <c r="S66" s="11" cm="1">
        <f t="array" ref="S66">P66-P66*R66</f>
        <v>342.5</v>
      </c>
      <c r="T66" s="11" cm="1">
        <f t="array" ref="T66">S66*O66</f>
        <v>2740</v>
      </c>
      <c r="U66" s="8" t="s">
        <v>338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10">
        <v>1</v>
      </c>
      <c r="BF66" s="10">
        <v>1</v>
      </c>
      <c r="BG66" s="10">
        <v>1</v>
      </c>
      <c r="BH66" s="10">
        <v>1</v>
      </c>
      <c r="BI66" s="10">
        <v>1</v>
      </c>
      <c r="BJ66" s="10">
        <v>1</v>
      </c>
      <c r="BK66" s="10">
        <v>1</v>
      </c>
      <c r="BL66" s="10">
        <v>1</v>
      </c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</row>
    <row r="67" spans="1:76" ht="141" customHeight="1" x14ac:dyDescent="0.2">
      <c r="A67" s="5" t="s">
        <v>77</v>
      </c>
      <c r="B67" s="2"/>
      <c r="C67" s="5" t="s">
        <v>212</v>
      </c>
      <c r="D67" s="5" t="s">
        <v>188</v>
      </c>
      <c r="E67" s="5" t="s">
        <v>82</v>
      </c>
      <c r="F67" s="5" t="s">
        <v>188</v>
      </c>
      <c r="G67" s="5" t="s">
        <v>82</v>
      </c>
      <c r="H67" s="5" t="s">
        <v>345</v>
      </c>
      <c r="I67" s="5" t="s">
        <v>346</v>
      </c>
      <c r="J67" s="5" t="s">
        <v>347</v>
      </c>
      <c r="K67" s="5" t="s">
        <v>348</v>
      </c>
      <c r="L67" s="5" t="s">
        <v>349</v>
      </c>
      <c r="M67" s="5" t="s">
        <v>103</v>
      </c>
      <c r="N67" s="5" t="s">
        <v>193</v>
      </c>
      <c r="O67" s="3" cm="1">
        <f t="array" ref="O67">SUM(V67:BX67)</f>
        <v>1</v>
      </c>
      <c r="P67" s="4">
        <v>630</v>
      </c>
      <c r="Q67" s="4" cm="1">
        <f t="array" ref="Q67">P67*O67</f>
        <v>630</v>
      </c>
      <c r="R67" s="7">
        <v>0.75</v>
      </c>
      <c r="S67" s="4" cm="1">
        <f t="array" ref="S67">P67-P67*R67</f>
        <v>157.5</v>
      </c>
      <c r="T67" s="4" cm="1">
        <f t="array" ref="T67">S67*O67</f>
        <v>157.5</v>
      </c>
      <c r="U67" s="5" t="s">
        <v>338</v>
      </c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3">
        <v>1</v>
      </c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</row>
    <row r="68" spans="1:76" ht="141" customHeight="1" x14ac:dyDescent="0.2">
      <c r="A68" s="8" t="s">
        <v>77</v>
      </c>
      <c r="B68" s="9"/>
      <c r="C68" s="8" t="s">
        <v>212</v>
      </c>
      <c r="D68" s="8" t="s">
        <v>188</v>
      </c>
      <c r="E68" s="8" t="s">
        <v>82</v>
      </c>
      <c r="F68" s="8" t="s">
        <v>188</v>
      </c>
      <c r="G68" s="8" t="s">
        <v>82</v>
      </c>
      <c r="H68" s="8" t="s">
        <v>350</v>
      </c>
      <c r="I68" s="8" t="s">
        <v>351</v>
      </c>
      <c r="J68" s="8" t="s">
        <v>352</v>
      </c>
      <c r="K68" s="8" t="s">
        <v>101</v>
      </c>
      <c r="L68" s="8" t="s">
        <v>102</v>
      </c>
      <c r="M68" s="8" t="s">
        <v>103</v>
      </c>
      <c r="N68" s="8" t="s">
        <v>353</v>
      </c>
      <c r="O68" s="10" cm="1">
        <f t="array" ref="O68">SUM(V68:BX68)</f>
        <v>4</v>
      </c>
      <c r="P68" s="11">
        <v>450.5</v>
      </c>
      <c r="Q68" s="11" cm="1">
        <f t="array" ref="Q68">P68*O68</f>
        <v>1802</v>
      </c>
      <c r="R68" s="12">
        <v>0.75</v>
      </c>
      <c r="S68" s="11" cm="1">
        <f t="array" ref="S68">P68-P68*R68</f>
        <v>112.625</v>
      </c>
      <c r="T68" s="11" cm="1">
        <f t="array" ref="T68">S68*O68</f>
        <v>450.5</v>
      </c>
      <c r="U68" s="8" t="s">
        <v>338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10">
        <v>2</v>
      </c>
      <c r="BP68" s="10">
        <v>2</v>
      </c>
      <c r="BQ68" s="9"/>
      <c r="BR68" s="9"/>
      <c r="BS68" s="9"/>
      <c r="BT68" s="9"/>
      <c r="BU68" s="9"/>
      <c r="BV68" s="9"/>
      <c r="BW68" s="9"/>
      <c r="BX68" s="9"/>
    </row>
    <row r="69" spans="1:76" ht="141" customHeight="1" x14ac:dyDescent="0.2">
      <c r="A69" s="5" t="s">
        <v>77</v>
      </c>
      <c r="B69" s="2"/>
      <c r="C69" s="5" t="s">
        <v>212</v>
      </c>
      <c r="D69" s="5" t="s">
        <v>188</v>
      </c>
      <c r="E69" s="5" t="s">
        <v>82</v>
      </c>
      <c r="F69" s="5" t="s">
        <v>188</v>
      </c>
      <c r="G69" s="5" t="s">
        <v>82</v>
      </c>
      <c r="H69" s="5" t="s">
        <v>350</v>
      </c>
      <c r="I69" s="5" t="s">
        <v>354</v>
      </c>
      <c r="J69" s="5" t="s">
        <v>355</v>
      </c>
      <c r="K69" s="5" t="s">
        <v>101</v>
      </c>
      <c r="L69" s="5" t="s">
        <v>102</v>
      </c>
      <c r="M69" s="5" t="s">
        <v>356</v>
      </c>
      <c r="N69" s="5" t="s">
        <v>357</v>
      </c>
      <c r="O69" s="3" cm="1">
        <f t="array" ref="O69">SUM(V69:BX69)</f>
        <v>48</v>
      </c>
      <c r="P69" s="4">
        <v>229.5</v>
      </c>
      <c r="Q69" s="4" cm="1">
        <f t="array" ref="Q69">P69*O69</f>
        <v>11016</v>
      </c>
      <c r="R69" s="7">
        <v>0.75</v>
      </c>
      <c r="S69" s="4" cm="1">
        <f t="array" ref="S69">P69-P69*R69</f>
        <v>57.375</v>
      </c>
      <c r="T69" s="4" cm="1">
        <f t="array" ref="T69">S69*O69</f>
        <v>2754</v>
      </c>
      <c r="U69" s="5" t="s">
        <v>338</v>
      </c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3">
        <v>3</v>
      </c>
      <c r="BF69" s="3">
        <v>6</v>
      </c>
      <c r="BG69" s="2"/>
      <c r="BH69" s="3">
        <v>8</v>
      </c>
      <c r="BI69" s="2"/>
      <c r="BJ69" s="3">
        <v>8</v>
      </c>
      <c r="BK69" s="2"/>
      <c r="BL69" s="3">
        <v>8</v>
      </c>
      <c r="BM69" s="3">
        <v>4</v>
      </c>
      <c r="BN69" s="3">
        <v>4</v>
      </c>
      <c r="BO69" s="3">
        <v>3</v>
      </c>
      <c r="BP69" s="3">
        <v>4</v>
      </c>
      <c r="BQ69" s="2"/>
      <c r="BR69" s="2"/>
      <c r="BS69" s="2"/>
      <c r="BT69" s="2"/>
      <c r="BU69" s="2"/>
      <c r="BV69" s="2"/>
      <c r="BW69" s="2"/>
      <c r="BX69" s="2"/>
    </row>
    <row r="70" spans="1:76" ht="141" customHeight="1" x14ac:dyDescent="0.2">
      <c r="A70" s="8" t="s">
        <v>77</v>
      </c>
      <c r="B70" s="9"/>
      <c r="C70" s="8" t="s">
        <v>212</v>
      </c>
      <c r="D70" s="8" t="s">
        <v>188</v>
      </c>
      <c r="E70" s="8" t="s">
        <v>358</v>
      </c>
      <c r="F70" s="8" t="s">
        <v>188</v>
      </c>
      <c r="G70" s="8" t="s">
        <v>358</v>
      </c>
      <c r="H70" s="8" t="s">
        <v>359</v>
      </c>
      <c r="I70" s="8" t="s">
        <v>360</v>
      </c>
      <c r="J70" s="8" t="s">
        <v>361</v>
      </c>
      <c r="K70" s="8" t="s">
        <v>101</v>
      </c>
      <c r="L70" s="8" t="s">
        <v>102</v>
      </c>
      <c r="M70" s="8" t="s">
        <v>103</v>
      </c>
      <c r="N70" s="8" t="s">
        <v>362</v>
      </c>
      <c r="O70" s="10" cm="1">
        <f t="array" ref="O70">SUM(V70:BX70)</f>
        <v>16</v>
      </c>
      <c r="P70" s="11">
        <v>841.5</v>
      </c>
      <c r="Q70" s="11" cm="1">
        <f t="array" ref="Q70">P70*O70</f>
        <v>13464</v>
      </c>
      <c r="R70" s="12">
        <v>0.75</v>
      </c>
      <c r="S70" s="11" cm="1">
        <f t="array" ref="S70">P70-P70*R70</f>
        <v>210.375</v>
      </c>
      <c r="T70" s="11" cm="1">
        <f t="array" ref="T70">S70*O70</f>
        <v>3366</v>
      </c>
      <c r="U70" s="8" t="s">
        <v>338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10">
        <v>2</v>
      </c>
      <c r="BG70" s="9"/>
      <c r="BH70" s="10">
        <v>3</v>
      </c>
      <c r="BI70" s="9"/>
      <c r="BJ70" s="10">
        <v>5</v>
      </c>
      <c r="BK70" s="9"/>
      <c r="BL70" s="10">
        <v>2</v>
      </c>
      <c r="BM70" s="10">
        <v>2</v>
      </c>
      <c r="BN70" s="10">
        <v>2</v>
      </c>
      <c r="BO70" s="9"/>
      <c r="BP70" s="9"/>
      <c r="BQ70" s="9"/>
      <c r="BR70" s="9"/>
      <c r="BS70" s="9"/>
      <c r="BT70" s="9"/>
      <c r="BU70" s="9"/>
      <c r="BV70" s="9"/>
      <c r="BW70" s="9"/>
      <c r="BX70" s="9"/>
    </row>
    <row r="71" spans="1:76" ht="141" customHeight="1" x14ac:dyDescent="0.2">
      <c r="A71" s="5" t="s">
        <v>77</v>
      </c>
      <c r="B71" s="2"/>
      <c r="C71" s="5" t="s">
        <v>212</v>
      </c>
      <c r="D71" s="5" t="s">
        <v>188</v>
      </c>
      <c r="E71" s="5" t="s">
        <v>189</v>
      </c>
      <c r="F71" s="5" t="s">
        <v>188</v>
      </c>
      <c r="G71" s="5" t="s">
        <v>189</v>
      </c>
      <c r="H71" s="5" t="s">
        <v>363</v>
      </c>
      <c r="I71" s="5" t="s">
        <v>364</v>
      </c>
      <c r="J71" s="5" t="s">
        <v>365</v>
      </c>
      <c r="K71" s="5" t="s">
        <v>366</v>
      </c>
      <c r="L71" s="5" t="s">
        <v>367</v>
      </c>
      <c r="M71" s="5" t="s">
        <v>87</v>
      </c>
      <c r="N71" s="5" t="s">
        <v>193</v>
      </c>
      <c r="O71" s="3" cm="1">
        <f t="array" ref="O71">SUM(V71:BX71)</f>
        <v>1</v>
      </c>
      <c r="P71" s="4">
        <v>552.5</v>
      </c>
      <c r="Q71" s="4" cm="1">
        <f t="array" ref="Q71">P71*O71</f>
        <v>552.5</v>
      </c>
      <c r="R71" s="7">
        <v>0.75</v>
      </c>
      <c r="S71" s="4" cm="1">
        <f t="array" ref="S71">P71-P71*R71</f>
        <v>138.125</v>
      </c>
      <c r="T71" s="4" cm="1">
        <f t="array" ref="T71">S71*O71</f>
        <v>138.125</v>
      </c>
      <c r="U71" s="5" t="s">
        <v>338</v>
      </c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3">
        <v>1</v>
      </c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</row>
    <row r="72" spans="1:76" ht="141" customHeight="1" x14ac:dyDescent="0.2">
      <c r="A72" s="8" t="s">
        <v>77</v>
      </c>
      <c r="B72" s="9"/>
      <c r="C72" s="8" t="s">
        <v>212</v>
      </c>
      <c r="D72" s="8" t="s">
        <v>188</v>
      </c>
      <c r="E72" s="8" t="s">
        <v>189</v>
      </c>
      <c r="F72" s="8" t="s">
        <v>188</v>
      </c>
      <c r="G72" s="8" t="s">
        <v>189</v>
      </c>
      <c r="H72" s="8" t="s">
        <v>363</v>
      </c>
      <c r="I72" s="8" t="s">
        <v>368</v>
      </c>
      <c r="J72" s="8" t="s">
        <v>369</v>
      </c>
      <c r="K72" s="8" t="s">
        <v>370</v>
      </c>
      <c r="L72" s="8" t="s">
        <v>371</v>
      </c>
      <c r="M72" s="8" t="s">
        <v>87</v>
      </c>
      <c r="N72" s="8" t="s">
        <v>372</v>
      </c>
      <c r="O72" s="10" cm="1">
        <f t="array" ref="O72">SUM(V72:BX72)</f>
        <v>1</v>
      </c>
      <c r="P72" s="11">
        <v>569.5</v>
      </c>
      <c r="Q72" s="11" cm="1">
        <f t="array" ref="Q72">P72*O72</f>
        <v>569.5</v>
      </c>
      <c r="R72" s="12">
        <v>0.75</v>
      </c>
      <c r="S72" s="11" cm="1">
        <f t="array" ref="S72">P72-P72*R72</f>
        <v>142.375</v>
      </c>
      <c r="T72" s="11" cm="1">
        <f t="array" ref="T72">S72*O72</f>
        <v>142.375</v>
      </c>
      <c r="U72" s="8" t="s">
        <v>338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10">
        <v>1</v>
      </c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</row>
    <row r="73" spans="1:76" ht="141" customHeight="1" x14ac:dyDescent="0.2">
      <c r="A73" s="5" t="s">
        <v>77</v>
      </c>
      <c r="B73" s="2"/>
      <c r="C73" s="5" t="s">
        <v>212</v>
      </c>
      <c r="D73" s="5" t="s">
        <v>188</v>
      </c>
      <c r="E73" s="5" t="s">
        <v>189</v>
      </c>
      <c r="F73" s="5" t="s">
        <v>188</v>
      </c>
      <c r="G73" s="5" t="s">
        <v>189</v>
      </c>
      <c r="H73" s="5" t="s">
        <v>190</v>
      </c>
      <c r="I73" s="5" t="s">
        <v>373</v>
      </c>
      <c r="J73" s="5" t="s">
        <v>374</v>
      </c>
      <c r="K73" s="5" t="s">
        <v>375</v>
      </c>
      <c r="L73" s="5" t="s">
        <v>376</v>
      </c>
      <c r="M73" s="5" t="s">
        <v>356</v>
      </c>
      <c r="N73" s="5" t="s">
        <v>377</v>
      </c>
      <c r="O73" s="3" cm="1">
        <f t="array" ref="O73">SUM(V73:BX73)</f>
        <v>1</v>
      </c>
      <c r="P73" s="4">
        <v>722.5</v>
      </c>
      <c r="Q73" s="4" cm="1">
        <f t="array" ref="Q73">P73*O73</f>
        <v>722.5</v>
      </c>
      <c r="R73" s="7">
        <v>0.75</v>
      </c>
      <c r="S73" s="4" cm="1">
        <f t="array" ref="S73">P73-P73*R73</f>
        <v>180.625</v>
      </c>
      <c r="T73" s="4" cm="1">
        <f t="array" ref="T73">S73*O73</f>
        <v>180.625</v>
      </c>
      <c r="U73" s="5" t="s">
        <v>338</v>
      </c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3">
        <v>1</v>
      </c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</row>
    <row r="74" spans="1:76" ht="141" customHeight="1" x14ac:dyDescent="0.2">
      <c r="A74" s="8" t="s">
        <v>77</v>
      </c>
      <c r="B74" s="9"/>
      <c r="C74" s="8" t="s">
        <v>212</v>
      </c>
      <c r="D74" s="8" t="s">
        <v>188</v>
      </c>
      <c r="E74" s="8" t="s">
        <v>189</v>
      </c>
      <c r="F74" s="8" t="s">
        <v>188</v>
      </c>
      <c r="G74" s="8" t="s">
        <v>189</v>
      </c>
      <c r="H74" s="8" t="s">
        <v>190</v>
      </c>
      <c r="I74" s="8" t="s">
        <v>378</v>
      </c>
      <c r="J74" s="8" t="s">
        <v>379</v>
      </c>
      <c r="K74" s="8" t="s">
        <v>101</v>
      </c>
      <c r="L74" s="8" t="s">
        <v>102</v>
      </c>
      <c r="M74" s="8" t="s">
        <v>356</v>
      </c>
      <c r="N74" s="8" t="s">
        <v>380</v>
      </c>
      <c r="O74" s="10" cm="1">
        <f t="array" ref="O74">SUM(V74:BX74)</f>
        <v>5</v>
      </c>
      <c r="P74" s="11">
        <v>756.5</v>
      </c>
      <c r="Q74" s="11" cm="1">
        <f t="array" ref="Q74">P74*O74</f>
        <v>3782.5</v>
      </c>
      <c r="R74" s="12">
        <v>0.75</v>
      </c>
      <c r="S74" s="11" cm="1">
        <f t="array" ref="S74">P74-P74*R74</f>
        <v>189.125</v>
      </c>
      <c r="T74" s="11" cm="1">
        <f t="array" ref="T74">S74*O74</f>
        <v>945.625</v>
      </c>
      <c r="U74" s="8" t="s">
        <v>338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10">
        <v>1</v>
      </c>
      <c r="BG74" s="9"/>
      <c r="BH74" s="10">
        <v>1</v>
      </c>
      <c r="BI74" s="9"/>
      <c r="BJ74" s="10">
        <v>2</v>
      </c>
      <c r="BK74" s="9"/>
      <c r="BL74" s="9"/>
      <c r="BM74" s="10">
        <v>1</v>
      </c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</row>
    <row r="75" spans="1:76" ht="141" customHeight="1" x14ac:dyDescent="0.2">
      <c r="A75" s="5" t="s">
        <v>77</v>
      </c>
      <c r="B75" s="2"/>
      <c r="C75" s="5" t="s">
        <v>212</v>
      </c>
      <c r="D75" s="5" t="s">
        <v>188</v>
      </c>
      <c r="E75" s="5" t="s">
        <v>189</v>
      </c>
      <c r="F75" s="5" t="s">
        <v>188</v>
      </c>
      <c r="G75" s="5" t="s">
        <v>189</v>
      </c>
      <c r="H75" s="5" t="s">
        <v>190</v>
      </c>
      <c r="I75" s="5" t="s">
        <v>381</v>
      </c>
      <c r="J75" s="5" t="s">
        <v>382</v>
      </c>
      <c r="K75" s="5" t="s">
        <v>318</v>
      </c>
      <c r="L75" s="5" t="s">
        <v>319</v>
      </c>
      <c r="M75" s="5" t="s">
        <v>87</v>
      </c>
      <c r="N75" s="5" t="s">
        <v>337</v>
      </c>
      <c r="O75" s="3" cm="1">
        <f t="array" ref="O75">SUM(V75:BX75)</f>
        <v>1</v>
      </c>
      <c r="P75" s="4">
        <v>501.5</v>
      </c>
      <c r="Q75" s="4" cm="1">
        <f t="array" ref="Q75">P75*O75</f>
        <v>501.5</v>
      </c>
      <c r="R75" s="7">
        <v>0.75</v>
      </c>
      <c r="S75" s="4" cm="1">
        <f t="array" ref="S75">P75-P75*R75</f>
        <v>125.375</v>
      </c>
      <c r="T75" s="4" cm="1">
        <f t="array" ref="T75">S75*O75</f>
        <v>125.375</v>
      </c>
      <c r="U75" s="5" t="s">
        <v>338</v>
      </c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3">
        <v>1</v>
      </c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</row>
    <row r="76" spans="1:76" ht="141" customHeight="1" x14ac:dyDescent="0.2">
      <c r="A76" s="8" t="s">
        <v>77</v>
      </c>
      <c r="B76" s="9"/>
      <c r="C76" s="8" t="s">
        <v>212</v>
      </c>
      <c r="D76" s="8" t="s">
        <v>188</v>
      </c>
      <c r="E76" s="8" t="s">
        <v>189</v>
      </c>
      <c r="F76" s="8" t="s">
        <v>188</v>
      </c>
      <c r="G76" s="8" t="s">
        <v>189</v>
      </c>
      <c r="H76" s="8" t="s">
        <v>190</v>
      </c>
      <c r="I76" s="8" t="s">
        <v>383</v>
      </c>
      <c r="J76" s="8" t="s">
        <v>384</v>
      </c>
      <c r="K76" s="8" t="s">
        <v>261</v>
      </c>
      <c r="L76" s="8" t="s">
        <v>102</v>
      </c>
      <c r="M76" s="8" t="s">
        <v>103</v>
      </c>
      <c r="N76" s="8" t="s">
        <v>372</v>
      </c>
      <c r="O76" s="10" cm="1">
        <f t="array" ref="O76">SUM(V76:BX76)</f>
        <v>19</v>
      </c>
      <c r="P76" s="11">
        <v>630</v>
      </c>
      <c r="Q76" s="11" cm="1">
        <f t="array" ref="Q76">P76*O76</f>
        <v>11970</v>
      </c>
      <c r="R76" s="12">
        <v>0.75</v>
      </c>
      <c r="S76" s="11" cm="1">
        <f t="array" ref="S76">P76-P76*R76</f>
        <v>157.5</v>
      </c>
      <c r="T76" s="11" cm="1">
        <f t="array" ref="T76">S76*O76</f>
        <v>2992.5</v>
      </c>
      <c r="U76" s="8" t="s">
        <v>338</v>
      </c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10">
        <v>3</v>
      </c>
      <c r="BF76" s="10">
        <v>4</v>
      </c>
      <c r="BG76" s="9"/>
      <c r="BH76" s="10">
        <v>5</v>
      </c>
      <c r="BI76" s="9"/>
      <c r="BJ76" s="10">
        <v>3</v>
      </c>
      <c r="BK76" s="9"/>
      <c r="BL76" s="10">
        <v>2</v>
      </c>
      <c r="BM76" s="10">
        <v>1</v>
      </c>
      <c r="BN76" s="10">
        <v>1</v>
      </c>
      <c r="BO76" s="9"/>
      <c r="BP76" s="9"/>
      <c r="BQ76" s="9"/>
      <c r="BR76" s="9"/>
      <c r="BS76" s="9"/>
      <c r="BT76" s="9"/>
      <c r="BU76" s="9"/>
      <c r="BV76" s="9"/>
      <c r="BW76" s="9"/>
      <c r="BX76" s="9"/>
    </row>
    <row r="77" spans="1:76" ht="141" customHeight="1" x14ac:dyDescent="0.2">
      <c r="A77" s="5" t="s">
        <v>77</v>
      </c>
      <c r="B77" s="2"/>
      <c r="C77" s="5" t="s">
        <v>212</v>
      </c>
      <c r="D77" s="5" t="s">
        <v>188</v>
      </c>
      <c r="E77" s="5" t="s">
        <v>189</v>
      </c>
      <c r="F77" s="5" t="s">
        <v>188</v>
      </c>
      <c r="G77" s="5" t="s">
        <v>189</v>
      </c>
      <c r="H77" s="5" t="s">
        <v>190</v>
      </c>
      <c r="I77" s="5" t="s">
        <v>383</v>
      </c>
      <c r="J77" s="5" t="s">
        <v>384</v>
      </c>
      <c r="K77" s="5" t="s">
        <v>385</v>
      </c>
      <c r="L77" s="5" t="s">
        <v>386</v>
      </c>
      <c r="M77" s="5" t="s">
        <v>103</v>
      </c>
      <c r="N77" s="5" t="s">
        <v>372</v>
      </c>
      <c r="O77" s="3" cm="1">
        <f t="array" ref="O77">SUM(V77:BX77)</f>
        <v>12</v>
      </c>
      <c r="P77" s="4">
        <v>630</v>
      </c>
      <c r="Q77" s="4" cm="1">
        <f t="array" ref="Q77">P77*O77</f>
        <v>7560</v>
      </c>
      <c r="R77" s="7">
        <v>0.75</v>
      </c>
      <c r="S77" s="4" cm="1">
        <f t="array" ref="S77">P77-P77*R77</f>
        <v>157.5</v>
      </c>
      <c r="T77" s="4" cm="1">
        <f t="array" ref="T77">S77*O77</f>
        <v>1890</v>
      </c>
      <c r="U77" s="5" t="s">
        <v>338</v>
      </c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3">
        <v>1</v>
      </c>
      <c r="BF77" s="3">
        <v>3</v>
      </c>
      <c r="BG77" s="2"/>
      <c r="BH77" s="3">
        <v>3</v>
      </c>
      <c r="BI77" s="2"/>
      <c r="BJ77" s="3">
        <v>3</v>
      </c>
      <c r="BK77" s="2"/>
      <c r="BL77" s="3">
        <v>1</v>
      </c>
      <c r="BM77" s="3">
        <v>1</v>
      </c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</row>
    <row r="78" spans="1:76" ht="141" customHeight="1" x14ac:dyDescent="0.2">
      <c r="A78" s="8" t="s">
        <v>77</v>
      </c>
      <c r="B78" s="9"/>
      <c r="C78" s="8" t="s">
        <v>212</v>
      </c>
      <c r="D78" s="8" t="s">
        <v>188</v>
      </c>
      <c r="E78" s="8" t="s">
        <v>189</v>
      </c>
      <c r="F78" s="8" t="s">
        <v>188</v>
      </c>
      <c r="G78" s="8" t="s">
        <v>189</v>
      </c>
      <c r="H78" s="8" t="s">
        <v>190</v>
      </c>
      <c r="I78" s="8" t="s">
        <v>383</v>
      </c>
      <c r="J78" s="8" t="s">
        <v>384</v>
      </c>
      <c r="K78" s="8" t="s">
        <v>387</v>
      </c>
      <c r="L78" s="8" t="s">
        <v>388</v>
      </c>
      <c r="M78" s="8" t="s">
        <v>103</v>
      </c>
      <c r="N78" s="8" t="s">
        <v>372</v>
      </c>
      <c r="O78" s="10" cm="1">
        <f t="array" ref="O78">SUM(V78:BX78)</f>
        <v>13</v>
      </c>
      <c r="P78" s="11">
        <v>630</v>
      </c>
      <c r="Q78" s="11" cm="1">
        <f t="array" ref="Q78">P78*O78</f>
        <v>8190</v>
      </c>
      <c r="R78" s="12">
        <v>0.75</v>
      </c>
      <c r="S78" s="11" cm="1">
        <f t="array" ref="S78">P78-P78*R78</f>
        <v>157.5</v>
      </c>
      <c r="T78" s="11" cm="1">
        <f t="array" ref="T78">S78*O78</f>
        <v>2047.5</v>
      </c>
      <c r="U78" s="8" t="s">
        <v>338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10">
        <v>3</v>
      </c>
      <c r="BF78" s="10">
        <v>1</v>
      </c>
      <c r="BG78" s="9"/>
      <c r="BH78" s="10">
        <v>2</v>
      </c>
      <c r="BI78" s="9"/>
      <c r="BJ78" s="10">
        <v>2</v>
      </c>
      <c r="BK78" s="9"/>
      <c r="BL78" s="10">
        <v>3</v>
      </c>
      <c r="BM78" s="10">
        <v>2</v>
      </c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</row>
    <row r="79" spans="1:76" ht="141" customHeight="1" x14ac:dyDescent="0.2">
      <c r="A79" s="5" t="s">
        <v>77</v>
      </c>
      <c r="B79" s="2"/>
      <c r="C79" s="5" t="s">
        <v>212</v>
      </c>
      <c r="D79" s="5" t="s">
        <v>389</v>
      </c>
      <c r="E79" s="5" t="s">
        <v>96</v>
      </c>
      <c r="F79" s="5" t="s">
        <v>390</v>
      </c>
      <c r="G79" s="5" t="s">
        <v>97</v>
      </c>
      <c r="H79" s="5" t="s">
        <v>98</v>
      </c>
      <c r="I79" s="5" t="s">
        <v>391</v>
      </c>
      <c r="J79" s="5" t="s">
        <v>392</v>
      </c>
      <c r="K79" s="5" t="s">
        <v>393</v>
      </c>
      <c r="L79" s="5" t="s">
        <v>394</v>
      </c>
      <c r="M79" s="5" t="s">
        <v>225</v>
      </c>
      <c r="N79" s="5" t="s">
        <v>104</v>
      </c>
      <c r="O79" s="3" cm="1">
        <f t="array" ref="O79">SUM(V79:BX79)</f>
        <v>5</v>
      </c>
      <c r="P79" s="4">
        <v>410</v>
      </c>
      <c r="Q79" s="4" cm="1">
        <f t="array" ref="Q79">P79*O79</f>
        <v>2050</v>
      </c>
      <c r="R79" s="7">
        <v>0.75</v>
      </c>
      <c r="S79" s="4" cm="1">
        <f t="array" ref="S79">P79-P79*R79</f>
        <v>102.5</v>
      </c>
      <c r="T79" s="4" cm="1">
        <f t="array" ref="T79">S79*O79</f>
        <v>512.5</v>
      </c>
      <c r="U79" s="5" t="s">
        <v>89</v>
      </c>
      <c r="V79" s="2"/>
      <c r="W79" s="2"/>
      <c r="X79" s="2"/>
      <c r="Y79" s="2"/>
      <c r="Z79" s="3">
        <v>1</v>
      </c>
      <c r="AA79" s="3">
        <v>1</v>
      </c>
      <c r="AB79" s="3">
        <v>1</v>
      </c>
      <c r="AC79" s="3">
        <v>1</v>
      </c>
      <c r="AD79" s="3">
        <v>1</v>
      </c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</row>
    <row r="80" spans="1:76" ht="141" customHeight="1" x14ac:dyDescent="0.2">
      <c r="A80" s="8" t="s">
        <v>77</v>
      </c>
      <c r="B80" s="9"/>
      <c r="C80" s="8" t="s">
        <v>212</v>
      </c>
      <c r="D80" s="8" t="s">
        <v>389</v>
      </c>
      <c r="E80" s="8" t="s">
        <v>96</v>
      </c>
      <c r="F80" s="8" t="s">
        <v>97</v>
      </c>
      <c r="G80" s="8" t="s">
        <v>97</v>
      </c>
      <c r="H80" s="8" t="s">
        <v>98</v>
      </c>
      <c r="I80" s="8" t="s">
        <v>395</v>
      </c>
      <c r="J80" s="8" t="s">
        <v>396</v>
      </c>
      <c r="K80" s="8" t="s">
        <v>266</v>
      </c>
      <c r="L80" s="8" t="s">
        <v>267</v>
      </c>
      <c r="M80" s="8" t="s">
        <v>397</v>
      </c>
      <c r="N80" s="8" t="s">
        <v>398</v>
      </c>
      <c r="O80" s="10" cm="1">
        <f t="array" ref="O80">SUM(V80:BX80)</f>
        <v>7</v>
      </c>
      <c r="P80" s="11">
        <v>382.5</v>
      </c>
      <c r="Q80" s="11" cm="1">
        <f t="array" ref="Q80">P80*O80</f>
        <v>2677.5</v>
      </c>
      <c r="R80" s="12">
        <v>0.75</v>
      </c>
      <c r="S80" s="11" cm="1">
        <f t="array" ref="S80">P80-P80*R80</f>
        <v>95.625</v>
      </c>
      <c r="T80" s="11" cm="1">
        <f t="array" ref="T80">S80*O80</f>
        <v>669.375</v>
      </c>
      <c r="U80" s="8" t="s">
        <v>89</v>
      </c>
      <c r="V80" s="9"/>
      <c r="W80" s="9"/>
      <c r="X80" s="9"/>
      <c r="Y80" s="9"/>
      <c r="Z80" s="10">
        <v>2</v>
      </c>
      <c r="AA80" s="10">
        <v>2</v>
      </c>
      <c r="AB80" s="10">
        <v>2</v>
      </c>
      <c r="AC80" s="10">
        <v>1</v>
      </c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</row>
    <row r="81" spans="1:76" ht="141" customHeight="1" x14ac:dyDescent="0.2">
      <c r="A81" s="5" t="s">
        <v>77</v>
      </c>
      <c r="B81" s="2"/>
      <c r="C81" s="5" t="s">
        <v>212</v>
      </c>
      <c r="D81" s="5" t="s">
        <v>389</v>
      </c>
      <c r="E81" s="5" t="s">
        <v>96</v>
      </c>
      <c r="F81" s="5" t="s">
        <v>97</v>
      </c>
      <c r="G81" s="5" t="s">
        <v>97</v>
      </c>
      <c r="H81" s="5" t="s">
        <v>98</v>
      </c>
      <c r="I81" s="5" t="s">
        <v>399</v>
      </c>
      <c r="J81" s="5" t="s">
        <v>400</v>
      </c>
      <c r="K81" s="5" t="s">
        <v>106</v>
      </c>
      <c r="L81" s="5" t="s">
        <v>107</v>
      </c>
      <c r="M81" s="5" t="s">
        <v>225</v>
      </c>
      <c r="N81" s="5" t="s">
        <v>104</v>
      </c>
      <c r="O81" s="3" cm="1">
        <f t="array" ref="O81">SUM(V81:BX81)</f>
        <v>1</v>
      </c>
      <c r="P81" s="4">
        <v>430</v>
      </c>
      <c r="Q81" s="4" cm="1">
        <f t="array" ref="Q81">P81*O81</f>
        <v>430</v>
      </c>
      <c r="R81" s="7">
        <v>0.75</v>
      </c>
      <c r="S81" s="4" cm="1">
        <f t="array" ref="S81">P81-P81*R81</f>
        <v>107.5</v>
      </c>
      <c r="T81" s="4" cm="1">
        <f t="array" ref="T81">S81*O81</f>
        <v>107.5</v>
      </c>
      <c r="U81" s="5" t="s">
        <v>89</v>
      </c>
      <c r="V81" s="2"/>
      <c r="W81" s="2"/>
      <c r="X81" s="2"/>
      <c r="Y81" s="2"/>
      <c r="Z81" s="2"/>
      <c r="AA81" s="3">
        <v>1</v>
      </c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</row>
    <row r="82" spans="1:76" ht="141" customHeight="1" x14ac:dyDescent="0.2">
      <c r="A82" s="8" t="s">
        <v>77</v>
      </c>
      <c r="B82" s="9"/>
      <c r="C82" s="8" t="s">
        <v>212</v>
      </c>
      <c r="D82" s="8" t="s">
        <v>389</v>
      </c>
      <c r="E82" s="8" t="s">
        <v>96</v>
      </c>
      <c r="F82" s="8" t="s">
        <v>97</v>
      </c>
      <c r="G82" s="8" t="s">
        <v>97</v>
      </c>
      <c r="H82" s="8" t="s">
        <v>98</v>
      </c>
      <c r="I82" s="8" t="s">
        <v>401</v>
      </c>
      <c r="J82" s="8" t="s">
        <v>402</v>
      </c>
      <c r="K82" s="8" t="s">
        <v>403</v>
      </c>
      <c r="L82" s="8" t="s">
        <v>404</v>
      </c>
      <c r="M82" s="8" t="s">
        <v>405</v>
      </c>
      <c r="N82" s="8" t="s">
        <v>104</v>
      </c>
      <c r="O82" s="10" cm="1">
        <f t="array" ref="O82">SUM(V82:BX82)</f>
        <v>3</v>
      </c>
      <c r="P82" s="11">
        <v>490</v>
      </c>
      <c r="Q82" s="11" cm="1">
        <f t="array" ref="Q82">P82*O82</f>
        <v>1470</v>
      </c>
      <c r="R82" s="12">
        <v>0.75</v>
      </c>
      <c r="S82" s="11" cm="1">
        <f t="array" ref="S82">P82-P82*R82</f>
        <v>122.5</v>
      </c>
      <c r="T82" s="11" cm="1">
        <f t="array" ref="T82">S82*O82</f>
        <v>367.5</v>
      </c>
      <c r="U82" s="8" t="s">
        <v>89</v>
      </c>
      <c r="V82" s="9"/>
      <c r="W82" s="9"/>
      <c r="X82" s="9"/>
      <c r="Y82" s="9"/>
      <c r="Z82" s="9"/>
      <c r="AA82" s="10">
        <v>1</v>
      </c>
      <c r="AB82" s="10">
        <v>1</v>
      </c>
      <c r="AC82" s="10">
        <v>1</v>
      </c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</row>
    <row r="83" spans="1:76" ht="141" customHeight="1" x14ac:dyDescent="0.2">
      <c r="A83" s="5" t="s">
        <v>77</v>
      </c>
      <c r="B83" s="2"/>
      <c r="C83" s="5" t="s">
        <v>212</v>
      </c>
      <c r="D83" s="5" t="s">
        <v>389</v>
      </c>
      <c r="E83" s="5" t="s">
        <v>96</v>
      </c>
      <c r="F83" s="5" t="s">
        <v>97</v>
      </c>
      <c r="G83" s="5" t="s">
        <v>97</v>
      </c>
      <c r="H83" s="5" t="s">
        <v>98</v>
      </c>
      <c r="I83" s="5" t="s">
        <v>406</v>
      </c>
      <c r="J83" s="5" t="s">
        <v>407</v>
      </c>
      <c r="K83" s="5" t="s">
        <v>101</v>
      </c>
      <c r="L83" s="5" t="s">
        <v>102</v>
      </c>
      <c r="M83" s="5" t="s">
        <v>225</v>
      </c>
      <c r="N83" s="5" t="s">
        <v>104</v>
      </c>
      <c r="O83" s="3" cm="1">
        <f t="array" ref="O83">SUM(V83:BX83)</f>
        <v>3</v>
      </c>
      <c r="P83" s="4">
        <v>470</v>
      </c>
      <c r="Q83" s="4" cm="1">
        <f t="array" ref="Q83">P83*O83</f>
        <v>1410</v>
      </c>
      <c r="R83" s="7">
        <v>0.75</v>
      </c>
      <c r="S83" s="4" cm="1">
        <f t="array" ref="S83">P83-P83*R83</f>
        <v>117.5</v>
      </c>
      <c r="T83" s="4" cm="1">
        <f t="array" ref="T83">S83*O83</f>
        <v>352.5</v>
      </c>
      <c r="U83" s="5" t="s">
        <v>89</v>
      </c>
      <c r="V83" s="2"/>
      <c r="W83" s="2"/>
      <c r="X83" s="2"/>
      <c r="Y83" s="2"/>
      <c r="Z83" s="2"/>
      <c r="AA83" s="3">
        <v>1</v>
      </c>
      <c r="AB83" s="2"/>
      <c r="AC83" s="3">
        <v>2</v>
      </c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</row>
    <row r="84" spans="1:76" ht="141" customHeight="1" x14ac:dyDescent="0.2">
      <c r="A84" s="8" t="s">
        <v>77</v>
      </c>
      <c r="B84" s="9"/>
      <c r="C84" s="8" t="s">
        <v>212</v>
      </c>
      <c r="D84" s="8" t="s">
        <v>389</v>
      </c>
      <c r="E84" s="8" t="s">
        <v>96</v>
      </c>
      <c r="F84" s="8" t="s">
        <v>97</v>
      </c>
      <c r="G84" s="8" t="s">
        <v>97</v>
      </c>
      <c r="H84" s="8" t="s">
        <v>98</v>
      </c>
      <c r="I84" s="8" t="s">
        <v>408</v>
      </c>
      <c r="J84" s="8" t="s">
        <v>409</v>
      </c>
      <c r="K84" s="8" t="s">
        <v>106</v>
      </c>
      <c r="L84" s="8" t="s">
        <v>107</v>
      </c>
      <c r="M84" s="8" t="s">
        <v>103</v>
      </c>
      <c r="N84" s="8" t="s">
        <v>112</v>
      </c>
      <c r="O84" s="10" cm="1">
        <f t="array" ref="O84">SUM(V84:BX84)</f>
        <v>1</v>
      </c>
      <c r="P84" s="11">
        <v>382.5</v>
      </c>
      <c r="Q84" s="11" cm="1">
        <f t="array" ref="Q84">P84*O84</f>
        <v>382.5</v>
      </c>
      <c r="R84" s="12">
        <v>0.75</v>
      </c>
      <c r="S84" s="11" cm="1">
        <f t="array" ref="S84">P84-P84*R84</f>
        <v>95.625</v>
      </c>
      <c r="T84" s="11" cm="1">
        <f t="array" ref="T84">S84*O84</f>
        <v>95.625</v>
      </c>
      <c r="U84" s="8" t="s">
        <v>89</v>
      </c>
      <c r="V84" s="9"/>
      <c r="W84" s="9"/>
      <c r="X84" s="9"/>
      <c r="Y84" s="9"/>
      <c r="Z84" s="9"/>
      <c r="AA84" s="10">
        <v>1</v>
      </c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</row>
    <row r="85" spans="1:76" ht="141" customHeight="1" x14ac:dyDescent="0.2">
      <c r="A85" s="5" t="s">
        <v>77</v>
      </c>
      <c r="B85" s="2"/>
      <c r="C85" s="5" t="s">
        <v>212</v>
      </c>
      <c r="D85" s="5" t="s">
        <v>389</v>
      </c>
      <c r="E85" s="5" t="s">
        <v>96</v>
      </c>
      <c r="F85" s="5" t="s">
        <v>97</v>
      </c>
      <c r="G85" s="5" t="s">
        <v>97</v>
      </c>
      <c r="H85" s="5" t="s">
        <v>98</v>
      </c>
      <c r="I85" s="5" t="s">
        <v>410</v>
      </c>
      <c r="J85" s="5" t="s">
        <v>411</v>
      </c>
      <c r="K85" s="5" t="s">
        <v>110</v>
      </c>
      <c r="L85" s="5" t="s">
        <v>111</v>
      </c>
      <c r="M85" s="5" t="s">
        <v>103</v>
      </c>
      <c r="N85" s="5" t="s">
        <v>112</v>
      </c>
      <c r="O85" s="3" cm="1">
        <f t="array" ref="O85">SUM(V85:BX85)</f>
        <v>10</v>
      </c>
      <c r="P85" s="4">
        <v>399.5</v>
      </c>
      <c r="Q85" s="4" cm="1">
        <f t="array" ref="Q85">P85*O85</f>
        <v>3995</v>
      </c>
      <c r="R85" s="7">
        <v>0.75</v>
      </c>
      <c r="S85" s="4" cm="1">
        <f t="array" ref="S85">P85-P85*R85</f>
        <v>99.875</v>
      </c>
      <c r="T85" s="4" cm="1">
        <f t="array" ref="T85">S85*O85</f>
        <v>998.75</v>
      </c>
      <c r="U85" s="5" t="s">
        <v>89</v>
      </c>
      <c r="V85" s="2"/>
      <c r="W85" s="2"/>
      <c r="X85" s="2"/>
      <c r="Y85" s="2"/>
      <c r="Z85" s="3">
        <v>2</v>
      </c>
      <c r="AA85" s="3">
        <v>3</v>
      </c>
      <c r="AB85" s="3">
        <v>4</v>
      </c>
      <c r="AC85" s="3">
        <v>1</v>
      </c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</row>
    <row r="86" spans="1:76" ht="141" customHeight="1" x14ac:dyDescent="0.2">
      <c r="A86" s="8" t="s">
        <v>77</v>
      </c>
      <c r="B86" s="9"/>
      <c r="C86" s="8" t="s">
        <v>212</v>
      </c>
      <c r="D86" s="8" t="s">
        <v>389</v>
      </c>
      <c r="E86" s="8" t="s">
        <v>96</v>
      </c>
      <c r="F86" s="8" t="s">
        <v>97</v>
      </c>
      <c r="G86" s="8" t="s">
        <v>97</v>
      </c>
      <c r="H86" s="8" t="s">
        <v>98</v>
      </c>
      <c r="I86" s="8" t="s">
        <v>412</v>
      </c>
      <c r="J86" s="8" t="s">
        <v>413</v>
      </c>
      <c r="K86" s="8" t="s">
        <v>414</v>
      </c>
      <c r="L86" s="8" t="s">
        <v>107</v>
      </c>
      <c r="M86" s="8" t="s">
        <v>225</v>
      </c>
      <c r="N86" s="8" t="s">
        <v>104</v>
      </c>
      <c r="O86" s="10" cm="1">
        <f t="array" ref="O86">SUM(V86:BX86)</f>
        <v>1</v>
      </c>
      <c r="P86" s="11">
        <v>400</v>
      </c>
      <c r="Q86" s="11" cm="1">
        <f t="array" ref="Q86">P86*O86</f>
        <v>400</v>
      </c>
      <c r="R86" s="12">
        <v>0.75</v>
      </c>
      <c r="S86" s="11" cm="1">
        <f t="array" ref="S86">P86-P86*R86</f>
        <v>100</v>
      </c>
      <c r="T86" s="11" cm="1">
        <f t="array" ref="T86">S86*O86</f>
        <v>100</v>
      </c>
      <c r="U86" s="8" t="s">
        <v>89</v>
      </c>
      <c r="V86" s="9"/>
      <c r="W86" s="9"/>
      <c r="X86" s="9"/>
      <c r="Y86" s="9"/>
      <c r="Z86" s="10">
        <v>1</v>
      </c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</row>
    <row r="87" spans="1:76" ht="141" customHeight="1" x14ac:dyDescent="0.2">
      <c r="A87" s="5" t="s">
        <v>77</v>
      </c>
      <c r="B87" s="2"/>
      <c r="C87" s="5" t="s">
        <v>212</v>
      </c>
      <c r="D87" s="5" t="s">
        <v>389</v>
      </c>
      <c r="E87" s="5" t="s">
        <v>96</v>
      </c>
      <c r="F87" s="5" t="s">
        <v>415</v>
      </c>
      <c r="G87" s="5" t="s">
        <v>415</v>
      </c>
      <c r="H87" s="5" t="s">
        <v>416</v>
      </c>
      <c r="I87" s="5" t="s">
        <v>417</v>
      </c>
      <c r="J87" s="5" t="s">
        <v>418</v>
      </c>
      <c r="K87" s="5" t="s">
        <v>101</v>
      </c>
      <c r="L87" s="5" t="s">
        <v>102</v>
      </c>
      <c r="M87" s="5" t="s">
        <v>397</v>
      </c>
      <c r="N87" s="5" t="s">
        <v>155</v>
      </c>
      <c r="O87" s="3" cm="1">
        <f t="array" ref="O87">SUM(V87:BX87)</f>
        <v>1</v>
      </c>
      <c r="P87" s="4">
        <v>68</v>
      </c>
      <c r="Q87" s="4" cm="1">
        <f t="array" ref="Q87">P87*O87</f>
        <v>68</v>
      </c>
      <c r="R87" s="7">
        <v>0.75</v>
      </c>
      <c r="S87" s="4" cm="1">
        <f t="array" ref="S87">P87-P87*R87</f>
        <v>17</v>
      </c>
      <c r="T87" s="4" cm="1">
        <f t="array" ref="T87">S87*O87</f>
        <v>17</v>
      </c>
      <c r="U87" s="5" t="s">
        <v>89</v>
      </c>
      <c r="V87" s="2"/>
      <c r="W87" s="2"/>
      <c r="X87" s="2"/>
      <c r="Y87" s="2"/>
      <c r="Z87" s="2"/>
      <c r="AA87" s="2"/>
      <c r="AB87" s="3">
        <v>1</v>
      </c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</row>
    <row r="88" spans="1:76" ht="141" customHeight="1" x14ac:dyDescent="0.2">
      <c r="A88" s="8" t="s">
        <v>77</v>
      </c>
      <c r="B88" s="9"/>
      <c r="C88" s="8" t="s">
        <v>212</v>
      </c>
      <c r="D88" s="8" t="s">
        <v>389</v>
      </c>
      <c r="E88" s="8" t="s">
        <v>113</v>
      </c>
      <c r="F88" s="8" t="s">
        <v>114</v>
      </c>
      <c r="G88" s="8" t="s">
        <v>119</v>
      </c>
      <c r="H88" s="8" t="s">
        <v>115</v>
      </c>
      <c r="I88" s="8" t="s">
        <v>419</v>
      </c>
      <c r="J88" s="8" t="s">
        <v>420</v>
      </c>
      <c r="K88" s="8" t="s">
        <v>421</v>
      </c>
      <c r="L88" s="8" t="s">
        <v>422</v>
      </c>
      <c r="M88" s="8" t="s">
        <v>225</v>
      </c>
      <c r="N88" s="8" t="s">
        <v>423</v>
      </c>
      <c r="O88" s="10" cm="1">
        <f t="array" ref="O88">SUM(V88:BX88)</f>
        <v>1</v>
      </c>
      <c r="P88" s="11">
        <v>4156.5</v>
      </c>
      <c r="Q88" s="11" cm="1">
        <f t="array" ref="Q88">P88*O88</f>
        <v>4156.5</v>
      </c>
      <c r="R88" s="12">
        <v>0.75</v>
      </c>
      <c r="S88" s="11" cm="1">
        <f t="array" ref="S88">P88-P88*R88</f>
        <v>1039.125</v>
      </c>
      <c r="T88" s="11" cm="1">
        <f t="array" ref="T88">S88*O88</f>
        <v>1039.125</v>
      </c>
      <c r="U88" s="8" t="s">
        <v>194</v>
      </c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10">
        <v>1</v>
      </c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</row>
    <row r="89" spans="1:76" ht="141" customHeight="1" x14ac:dyDescent="0.2">
      <c r="A89" s="5" t="s">
        <v>77</v>
      </c>
      <c r="B89" s="2"/>
      <c r="C89" s="5" t="s">
        <v>212</v>
      </c>
      <c r="D89" s="5" t="s">
        <v>389</v>
      </c>
      <c r="E89" s="5" t="s">
        <v>113</v>
      </c>
      <c r="F89" s="5" t="s">
        <v>114</v>
      </c>
      <c r="G89" s="5" t="s">
        <v>119</v>
      </c>
      <c r="H89" s="5" t="s">
        <v>115</v>
      </c>
      <c r="I89" s="5" t="s">
        <v>424</v>
      </c>
      <c r="J89" s="5" t="s">
        <v>425</v>
      </c>
      <c r="K89" s="5" t="s">
        <v>426</v>
      </c>
      <c r="L89" s="5" t="s">
        <v>427</v>
      </c>
      <c r="M89" s="5" t="s">
        <v>225</v>
      </c>
      <c r="N89" s="5" t="s">
        <v>155</v>
      </c>
      <c r="O89" s="3" cm="1">
        <f t="array" ref="O89">SUM(V89:BX89)</f>
        <v>6</v>
      </c>
      <c r="P89" s="4">
        <v>705.5</v>
      </c>
      <c r="Q89" s="4" cm="1">
        <f t="array" ref="Q89">P89*O89</f>
        <v>4233</v>
      </c>
      <c r="R89" s="7">
        <v>0.75</v>
      </c>
      <c r="S89" s="4" cm="1">
        <f t="array" ref="S89">P89-P89*R89</f>
        <v>176.375</v>
      </c>
      <c r="T89" s="4" cm="1">
        <f t="array" ref="T89">S89*O89</f>
        <v>1058.25</v>
      </c>
      <c r="U89" s="5" t="s">
        <v>194</v>
      </c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3">
        <v>1</v>
      </c>
      <c r="AU89" s="3">
        <v>2</v>
      </c>
      <c r="AV89" s="3">
        <v>2</v>
      </c>
      <c r="AW89" s="3">
        <v>1</v>
      </c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</row>
    <row r="90" spans="1:76" ht="141" customHeight="1" x14ac:dyDescent="0.2">
      <c r="A90" s="8" t="s">
        <v>77</v>
      </c>
      <c r="B90" s="9"/>
      <c r="C90" s="8" t="s">
        <v>212</v>
      </c>
      <c r="D90" s="8" t="s">
        <v>389</v>
      </c>
      <c r="E90" s="8" t="s">
        <v>113</v>
      </c>
      <c r="F90" s="8" t="s">
        <v>114</v>
      </c>
      <c r="G90" s="8" t="s">
        <v>119</v>
      </c>
      <c r="H90" s="8" t="s">
        <v>115</v>
      </c>
      <c r="I90" s="8" t="s">
        <v>428</v>
      </c>
      <c r="J90" s="8" t="s">
        <v>429</v>
      </c>
      <c r="K90" s="8" t="s">
        <v>421</v>
      </c>
      <c r="L90" s="8" t="s">
        <v>422</v>
      </c>
      <c r="M90" s="8" t="s">
        <v>225</v>
      </c>
      <c r="N90" s="8" t="s">
        <v>430</v>
      </c>
      <c r="O90" s="10" cm="1">
        <f t="array" ref="O90">SUM(V90:BX90)</f>
        <v>5</v>
      </c>
      <c r="P90" s="11">
        <v>1436.5</v>
      </c>
      <c r="Q90" s="11" cm="1">
        <f t="array" ref="Q90">P90*O90</f>
        <v>7182.5</v>
      </c>
      <c r="R90" s="12">
        <v>0.75</v>
      </c>
      <c r="S90" s="11" cm="1">
        <f t="array" ref="S90">P90-P90*R90</f>
        <v>359.125</v>
      </c>
      <c r="T90" s="11" cm="1">
        <f t="array" ref="T90">S90*O90</f>
        <v>1795.625</v>
      </c>
      <c r="U90" s="8" t="s">
        <v>194</v>
      </c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10">
        <v>1</v>
      </c>
      <c r="AU90" s="10">
        <v>1</v>
      </c>
      <c r="AV90" s="10">
        <v>1</v>
      </c>
      <c r="AW90" s="9"/>
      <c r="AX90" s="10">
        <v>1</v>
      </c>
      <c r="AY90" s="9"/>
      <c r="AZ90" s="9"/>
      <c r="BA90" s="9"/>
      <c r="BB90" s="9"/>
      <c r="BC90" s="10">
        <v>1</v>
      </c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</row>
    <row r="91" spans="1:76" ht="141" customHeight="1" x14ac:dyDescent="0.2">
      <c r="A91" s="5" t="s">
        <v>77</v>
      </c>
      <c r="B91" s="2"/>
      <c r="C91" s="5" t="s">
        <v>212</v>
      </c>
      <c r="D91" s="5" t="s">
        <v>389</v>
      </c>
      <c r="E91" s="5" t="s">
        <v>113</v>
      </c>
      <c r="F91" s="5" t="s">
        <v>114</v>
      </c>
      <c r="G91" s="5" t="s">
        <v>119</v>
      </c>
      <c r="H91" s="5" t="s">
        <v>115</v>
      </c>
      <c r="I91" s="5" t="s">
        <v>431</v>
      </c>
      <c r="J91" s="5" t="s">
        <v>432</v>
      </c>
      <c r="K91" s="5" t="s">
        <v>128</v>
      </c>
      <c r="L91" s="5" t="s">
        <v>129</v>
      </c>
      <c r="M91" s="5" t="s">
        <v>225</v>
      </c>
      <c r="N91" s="5" t="s">
        <v>155</v>
      </c>
      <c r="O91" s="3" cm="1">
        <f t="array" ref="O91">SUM(V91:BX91)</f>
        <v>1</v>
      </c>
      <c r="P91" s="4">
        <v>926.5</v>
      </c>
      <c r="Q91" s="4" cm="1">
        <f t="array" ref="Q91">P91*O91</f>
        <v>926.5</v>
      </c>
      <c r="R91" s="7">
        <v>0.75</v>
      </c>
      <c r="S91" s="4" cm="1">
        <f t="array" ref="S91">P91-P91*R91</f>
        <v>231.625</v>
      </c>
      <c r="T91" s="4" cm="1">
        <f t="array" ref="T91">S91*O91</f>
        <v>231.625</v>
      </c>
      <c r="U91" s="5" t="s">
        <v>194</v>
      </c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3">
        <v>1</v>
      </c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</row>
    <row r="92" spans="1:76" ht="141" customHeight="1" x14ac:dyDescent="0.2">
      <c r="A92" s="8" t="s">
        <v>77</v>
      </c>
      <c r="B92" s="9"/>
      <c r="C92" s="8" t="s">
        <v>212</v>
      </c>
      <c r="D92" s="8" t="s">
        <v>389</v>
      </c>
      <c r="E92" s="8" t="s">
        <v>113</v>
      </c>
      <c r="F92" s="8" t="s">
        <v>114</v>
      </c>
      <c r="G92" s="8" t="s">
        <v>114</v>
      </c>
      <c r="H92" s="8" t="s">
        <v>115</v>
      </c>
      <c r="I92" s="8" t="s">
        <v>433</v>
      </c>
      <c r="J92" s="8" t="s">
        <v>434</v>
      </c>
      <c r="K92" s="8" t="s">
        <v>435</v>
      </c>
      <c r="L92" s="8" t="s">
        <v>436</v>
      </c>
      <c r="M92" s="8" t="s">
        <v>103</v>
      </c>
      <c r="N92" s="8" t="s">
        <v>437</v>
      </c>
      <c r="O92" s="10" cm="1">
        <f t="array" ref="O92">SUM(V92:BX92)</f>
        <v>3</v>
      </c>
      <c r="P92" s="11">
        <v>950</v>
      </c>
      <c r="Q92" s="11" cm="1">
        <f t="array" ref="Q92">P92*O92</f>
        <v>2850</v>
      </c>
      <c r="R92" s="12">
        <v>0.75</v>
      </c>
      <c r="S92" s="11" cm="1">
        <f t="array" ref="S92">P92-P92*R92</f>
        <v>237.5</v>
      </c>
      <c r="T92" s="11" cm="1">
        <f t="array" ref="T92">S92*O92</f>
        <v>712.5</v>
      </c>
      <c r="U92" s="8" t="s">
        <v>438</v>
      </c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0">
        <v>1</v>
      </c>
      <c r="BO92" s="9"/>
      <c r="BP92" s="10">
        <v>1</v>
      </c>
      <c r="BQ92" s="10">
        <v>1</v>
      </c>
      <c r="BR92" s="9"/>
      <c r="BS92" s="9"/>
      <c r="BT92" s="9"/>
      <c r="BU92" s="9"/>
      <c r="BV92" s="9"/>
      <c r="BW92" s="9"/>
      <c r="BX92" s="9"/>
    </row>
    <row r="93" spans="1:76" ht="141" customHeight="1" x14ac:dyDescent="0.2">
      <c r="A93" s="5" t="s">
        <v>77</v>
      </c>
      <c r="B93" s="2"/>
      <c r="C93" s="5" t="s">
        <v>212</v>
      </c>
      <c r="D93" s="5" t="s">
        <v>389</v>
      </c>
      <c r="E93" s="5" t="s">
        <v>113</v>
      </c>
      <c r="F93" s="5" t="s">
        <v>114</v>
      </c>
      <c r="G93" s="5" t="s">
        <v>114</v>
      </c>
      <c r="H93" s="5" t="s">
        <v>115</v>
      </c>
      <c r="I93" s="5" t="s">
        <v>439</v>
      </c>
      <c r="J93" s="5" t="s">
        <v>440</v>
      </c>
      <c r="K93" s="5" t="s">
        <v>101</v>
      </c>
      <c r="L93" s="5" t="s">
        <v>102</v>
      </c>
      <c r="M93" s="5" t="s">
        <v>103</v>
      </c>
      <c r="N93" s="5" t="s">
        <v>441</v>
      </c>
      <c r="O93" s="3" cm="1">
        <f t="array" ref="O93">SUM(V93:BX93)</f>
        <v>9</v>
      </c>
      <c r="P93" s="4">
        <v>1096.5</v>
      </c>
      <c r="Q93" s="4" cm="1">
        <f t="array" ref="Q93">P93*O93</f>
        <v>9868.5</v>
      </c>
      <c r="R93" s="7">
        <v>0.75</v>
      </c>
      <c r="S93" s="4" cm="1">
        <f t="array" ref="S93">P93-P93*R93</f>
        <v>274.125</v>
      </c>
      <c r="T93" s="4" cm="1">
        <f t="array" ref="T93">S93*O93</f>
        <v>2467.125</v>
      </c>
      <c r="U93" s="5" t="s">
        <v>438</v>
      </c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3">
        <v>2</v>
      </c>
      <c r="BO93" s="2"/>
      <c r="BP93" s="3">
        <v>4</v>
      </c>
      <c r="BQ93" s="3">
        <v>3</v>
      </c>
      <c r="BR93" s="2"/>
      <c r="BS93" s="2"/>
      <c r="BT93" s="2"/>
      <c r="BU93" s="2"/>
      <c r="BV93" s="2"/>
      <c r="BW93" s="2"/>
      <c r="BX93" s="2"/>
    </row>
    <row r="94" spans="1:76" ht="141" customHeight="1" x14ac:dyDescent="0.2">
      <c r="A94" s="8" t="s">
        <v>77</v>
      </c>
      <c r="B94" s="9"/>
      <c r="C94" s="8" t="s">
        <v>212</v>
      </c>
      <c r="D94" s="8" t="s">
        <v>389</v>
      </c>
      <c r="E94" s="8" t="s">
        <v>113</v>
      </c>
      <c r="F94" s="8" t="s">
        <v>114</v>
      </c>
      <c r="G94" s="8" t="s">
        <v>114</v>
      </c>
      <c r="H94" s="8" t="s">
        <v>115</v>
      </c>
      <c r="I94" s="8" t="s">
        <v>442</v>
      </c>
      <c r="J94" s="8" t="s">
        <v>443</v>
      </c>
      <c r="K94" s="8" t="s">
        <v>444</v>
      </c>
      <c r="L94" s="8" t="s">
        <v>445</v>
      </c>
      <c r="M94" s="8" t="s">
        <v>103</v>
      </c>
      <c r="N94" s="8" t="s">
        <v>446</v>
      </c>
      <c r="O94" s="10" cm="1">
        <f t="array" ref="O94">SUM(V94:BX94)</f>
        <v>1</v>
      </c>
      <c r="P94" s="11">
        <v>1096.5</v>
      </c>
      <c r="Q94" s="11" cm="1">
        <f t="array" ref="Q94">P94*O94</f>
        <v>1096.5</v>
      </c>
      <c r="R94" s="12">
        <v>0.75</v>
      </c>
      <c r="S94" s="11" cm="1">
        <f t="array" ref="S94">P94-P94*R94</f>
        <v>274.125</v>
      </c>
      <c r="T94" s="11" cm="1">
        <f t="array" ref="T94">S94*O94</f>
        <v>274.125</v>
      </c>
      <c r="U94" s="8" t="s">
        <v>438</v>
      </c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10">
        <v>1</v>
      </c>
      <c r="BS94" s="9"/>
      <c r="BT94" s="9"/>
      <c r="BU94" s="9"/>
      <c r="BV94" s="9"/>
      <c r="BW94" s="9"/>
      <c r="BX94" s="9"/>
    </row>
    <row r="95" spans="1:76" ht="141" customHeight="1" x14ac:dyDescent="0.2">
      <c r="A95" s="5" t="s">
        <v>77</v>
      </c>
      <c r="B95" s="2"/>
      <c r="C95" s="5" t="s">
        <v>212</v>
      </c>
      <c r="D95" s="5" t="s">
        <v>389</v>
      </c>
      <c r="E95" s="5" t="s">
        <v>113</v>
      </c>
      <c r="F95" s="5" t="s">
        <v>114</v>
      </c>
      <c r="G95" s="5" t="s">
        <v>114</v>
      </c>
      <c r="H95" s="5" t="s">
        <v>115</v>
      </c>
      <c r="I95" s="5" t="s">
        <v>447</v>
      </c>
      <c r="J95" s="5" t="s">
        <v>448</v>
      </c>
      <c r="K95" s="5" t="s">
        <v>449</v>
      </c>
      <c r="L95" s="5" t="s">
        <v>450</v>
      </c>
      <c r="M95" s="5" t="s">
        <v>103</v>
      </c>
      <c r="N95" s="5" t="s">
        <v>451</v>
      </c>
      <c r="O95" s="3" cm="1">
        <f t="array" ref="O95">SUM(V95:BX95)</f>
        <v>2</v>
      </c>
      <c r="P95" s="4">
        <v>1181.5</v>
      </c>
      <c r="Q95" s="4" cm="1">
        <f t="array" ref="Q95">P95*O95</f>
        <v>2363</v>
      </c>
      <c r="R95" s="7">
        <v>0.75</v>
      </c>
      <c r="S95" s="4" cm="1">
        <f t="array" ref="S95">P95-P95*R95</f>
        <v>295.375</v>
      </c>
      <c r="T95" s="4" cm="1">
        <f t="array" ref="T95">S95*O95</f>
        <v>590.75</v>
      </c>
      <c r="U95" s="5" t="s">
        <v>438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3">
        <v>1</v>
      </c>
      <c r="BM95" s="2"/>
      <c r="BN95" s="3">
        <v>1</v>
      </c>
      <c r="BO95" s="2"/>
      <c r="BP95" s="2"/>
      <c r="BQ95" s="2"/>
      <c r="BR95" s="2"/>
      <c r="BS95" s="2"/>
      <c r="BT95" s="2"/>
      <c r="BU95" s="2"/>
      <c r="BV95" s="2"/>
      <c r="BW95" s="2"/>
      <c r="BX95" s="2"/>
    </row>
    <row r="96" spans="1:76" ht="141" customHeight="1" x14ac:dyDescent="0.2">
      <c r="A96" s="8" t="s">
        <v>77</v>
      </c>
      <c r="B96" s="9"/>
      <c r="C96" s="8" t="s">
        <v>212</v>
      </c>
      <c r="D96" s="8" t="s">
        <v>389</v>
      </c>
      <c r="E96" s="8" t="s">
        <v>113</v>
      </c>
      <c r="F96" s="8" t="s">
        <v>114</v>
      </c>
      <c r="G96" s="8" t="s">
        <v>114</v>
      </c>
      <c r="H96" s="8" t="s">
        <v>115</v>
      </c>
      <c r="I96" s="8" t="s">
        <v>452</v>
      </c>
      <c r="J96" s="8" t="s">
        <v>453</v>
      </c>
      <c r="K96" s="8" t="s">
        <v>101</v>
      </c>
      <c r="L96" s="8" t="s">
        <v>102</v>
      </c>
      <c r="M96" s="8" t="s">
        <v>103</v>
      </c>
      <c r="N96" s="8" t="s">
        <v>454</v>
      </c>
      <c r="O96" s="10" cm="1">
        <f t="array" ref="O96">SUM(V96:BX96)</f>
        <v>1</v>
      </c>
      <c r="P96" s="11">
        <v>1011.5</v>
      </c>
      <c r="Q96" s="11" cm="1">
        <f t="array" ref="Q96">P96*O96</f>
        <v>1011.5</v>
      </c>
      <c r="R96" s="12">
        <v>0.75</v>
      </c>
      <c r="S96" s="11" cm="1">
        <f t="array" ref="S96">P96-P96*R96</f>
        <v>252.875</v>
      </c>
      <c r="T96" s="11" cm="1">
        <f t="array" ref="T96">S96*O96</f>
        <v>252.875</v>
      </c>
      <c r="U96" s="8" t="s">
        <v>438</v>
      </c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10">
        <v>1</v>
      </c>
      <c r="BQ96" s="9"/>
      <c r="BR96" s="9"/>
      <c r="BS96" s="9"/>
      <c r="BT96" s="9"/>
      <c r="BU96" s="9"/>
      <c r="BV96" s="9"/>
      <c r="BW96" s="9"/>
      <c r="BX96" s="9"/>
    </row>
    <row r="97" spans="1:76" ht="141" customHeight="1" x14ac:dyDescent="0.2">
      <c r="A97" s="5" t="s">
        <v>77</v>
      </c>
      <c r="B97" s="2"/>
      <c r="C97" s="5" t="s">
        <v>212</v>
      </c>
      <c r="D97" s="5" t="s">
        <v>389</v>
      </c>
      <c r="E97" s="5" t="s">
        <v>113</v>
      </c>
      <c r="F97" s="5" t="s">
        <v>114</v>
      </c>
      <c r="G97" s="5" t="s">
        <v>114</v>
      </c>
      <c r="H97" s="5" t="s">
        <v>115</v>
      </c>
      <c r="I97" s="5" t="s">
        <v>452</v>
      </c>
      <c r="J97" s="5" t="s">
        <v>453</v>
      </c>
      <c r="K97" s="5" t="s">
        <v>210</v>
      </c>
      <c r="L97" s="5" t="s">
        <v>211</v>
      </c>
      <c r="M97" s="5" t="s">
        <v>103</v>
      </c>
      <c r="N97" s="5" t="s">
        <v>454</v>
      </c>
      <c r="O97" s="3" cm="1">
        <f t="array" ref="O97">SUM(V97:BX97)</f>
        <v>3</v>
      </c>
      <c r="P97" s="4">
        <v>1011.5</v>
      </c>
      <c r="Q97" s="4" cm="1">
        <f t="array" ref="Q97">P97*O97</f>
        <v>3034.5</v>
      </c>
      <c r="R97" s="7">
        <v>0.75</v>
      </c>
      <c r="S97" s="4" cm="1">
        <f t="array" ref="S97">P97-P97*R97</f>
        <v>252.875</v>
      </c>
      <c r="T97" s="4" cm="1">
        <f t="array" ref="T97">S97*O97</f>
        <v>758.625</v>
      </c>
      <c r="U97" s="5" t="s">
        <v>438</v>
      </c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3">
        <v>2</v>
      </c>
      <c r="BO97" s="2"/>
      <c r="BP97" s="3">
        <v>1</v>
      </c>
      <c r="BQ97" s="2"/>
      <c r="BR97" s="2"/>
      <c r="BS97" s="2"/>
      <c r="BT97" s="2"/>
      <c r="BU97" s="2"/>
      <c r="BV97" s="2"/>
      <c r="BW97" s="2"/>
      <c r="BX97" s="2"/>
    </row>
    <row r="98" spans="1:76" ht="141" customHeight="1" x14ac:dyDescent="0.2">
      <c r="A98" s="8" t="s">
        <v>77</v>
      </c>
      <c r="B98" s="9"/>
      <c r="C98" s="8" t="s">
        <v>212</v>
      </c>
      <c r="D98" s="8" t="s">
        <v>389</v>
      </c>
      <c r="E98" s="8" t="s">
        <v>113</v>
      </c>
      <c r="F98" s="8" t="s">
        <v>114</v>
      </c>
      <c r="G98" s="8" t="s">
        <v>114</v>
      </c>
      <c r="H98" s="8" t="s">
        <v>115</v>
      </c>
      <c r="I98" s="8" t="s">
        <v>455</v>
      </c>
      <c r="J98" s="8" t="s">
        <v>456</v>
      </c>
      <c r="K98" s="8" t="s">
        <v>457</v>
      </c>
      <c r="L98" s="8" t="s">
        <v>458</v>
      </c>
      <c r="M98" s="8" t="s">
        <v>103</v>
      </c>
      <c r="N98" s="8" t="s">
        <v>459</v>
      </c>
      <c r="O98" s="10" cm="1">
        <f t="array" ref="O98">SUM(V98:BX98)</f>
        <v>1</v>
      </c>
      <c r="P98" s="11">
        <v>970</v>
      </c>
      <c r="Q98" s="11" cm="1">
        <f t="array" ref="Q98">P98*O98</f>
        <v>970</v>
      </c>
      <c r="R98" s="12">
        <v>0.75</v>
      </c>
      <c r="S98" s="11" cm="1">
        <f t="array" ref="S98">P98-P98*R98</f>
        <v>242.5</v>
      </c>
      <c r="T98" s="11" cm="1">
        <f t="array" ref="T98">S98*O98</f>
        <v>242.5</v>
      </c>
      <c r="U98" s="8" t="s">
        <v>438</v>
      </c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10">
        <v>1</v>
      </c>
      <c r="BQ98" s="9"/>
      <c r="BR98" s="9"/>
      <c r="BS98" s="9"/>
      <c r="BT98" s="9"/>
      <c r="BU98" s="9"/>
      <c r="BV98" s="9"/>
      <c r="BW98" s="9"/>
      <c r="BX98" s="9"/>
    </row>
    <row r="99" spans="1:76" ht="141" customHeight="1" x14ac:dyDescent="0.2">
      <c r="A99" s="5" t="s">
        <v>77</v>
      </c>
      <c r="B99" s="2"/>
      <c r="C99" s="5" t="s">
        <v>212</v>
      </c>
      <c r="D99" s="5" t="s">
        <v>389</v>
      </c>
      <c r="E99" s="5" t="s">
        <v>113</v>
      </c>
      <c r="F99" s="5" t="s">
        <v>114</v>
      </c>
      <c r="G99" s="5" t="s">
        <v>114</v>
      </c>
      <c r="H99" s="5" t="s">
        <v>115</v>
      </c>
      <c r="I99" s="5" t="s">
        <v>455</v>
      </c>
      <c r="J99" s="5" t="s">
        <v>456</v>
      </c>
      <c r="K99" s="5" t="s">
        <v>101</v>
      </c>
      <c r="L99" s="5" t="s">
        <v>102</v>
      </c>
      <c r="M99" s="5" t="s">
        <v>103</v>
      </c>
      <c r="N99" s="5" t="s">
        <v>459</v>
      </c>
      <c r="O99" s="3" cm="1">
        <f t="array" ref="O99">SUM(V99:BX99)</f>
        <v>1</v>
      </c>
      <c r="P99" s="4">
        <v>970</v>
      </c>
      <c r="Q99" s="4" cm="1">
        <f t="array" ref="Q99">P99*O99</f>
        <v>970</v>
      </c>
      <c r="R99" s="7">
        <v>0.75</v>
      </c>
      <c r="S99" s="4" cm="1">
        <f t="array" ref="S99">P99-P99*R99</f>
        <v>242.5</v>
      </c>
      <c r="T99" s="4" cm="1">
        <f t="array" ref="T99">S99*O99</f>
        <v>242.5</v>
      </c>
      <c r="U99" s="5" t="s">
        <v>438</v>
      </c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3">
        <v>1</v>
      </c>
      <c r="BQ99" s="2"/>
      <c r="BR99" s="2"/>
      <c r="BS99" s="2"/>
      <c r="BT99" s="2"/>
      <c r="BU99" s="2"/>
      <c r="BV99" s="2"/>
      <c r="BW99" s="2"/>
      <c r="BX99" s="2"/>
    </row>
    <row r="100" spans="1:76" ht="141" customHeight="1" x14ac:dyDescent="0.2">
      <c r="A100" s="8" t="s">
        <v>77</v>
      </c>
      <c r="B100" s="9"/>
      <c r="C100" s="8" t="s">
        <v>212</v>
      </c>
      <c r="D100" s="8" t="s">
        <v>389</v>
      </c>
      <c r="E100" s="8" t="s">
        <v>113</v>
      </c>
      <c r="F100" s="8" t="s">
        <v>114</v>
      </c>
      <c r="G100" s="8" t="s">
        <v>114</v>
      </c>
      <c r="H100" s="8" t="s">
        <v>115</v>
      </c>
      <c r="I100" s="8" t="s">
        <v>460</v>
      </c>
      <c r="J100" s="8" t="s">
        <v>461</v>
      </c>
      <c r="K100" s="8" t="s">
        <v>462</v>
      </c>
      <c r="L100" s="8" t="s">
        <v>463</v>
      </c>
      <c r="M100" s="8" t="s">
        <v>103</v>
      </c>
      <c r="N100" s="8" t="s">
        <v>464</v>
      </c>
      <c r="O100" s="10" cm="1">
        <f t="array" ref="O100">SUM(V100:BX100)</f>
        <v>1</v>
      </c>
      <c r="P100" s="11">
        <v>926.5</v>
      </c>
      <c r="Q100" s="11" cm="1">
        <f t="array" ref="Q100">P100*O100</f>
        <v>926.5</v>
      </c>
      <c r="R100" s="12">
        <v>0.75</v>
      </c>
      <c r="S100" s="11" cm="1">
        <f t="array" ref="S100">P100-P100*R100</f>
        <v>231.625</v>
      </c>
      <c r="T100" s="11" cm="1">
        <f t="array" ref="T100">S100*O100</f>
        <v>231.625</v>
      </c>
      <c r="U100" s="8" t="s">
        <v>438</v>
      </c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10">
        <v>1</v>
      </c>
      <c r="BS100" s="9"/>
      <c r="BT100" s="9"/>
      <c r="BU100" s="9"/>
      <c r="BV100" s="9"/>
      <c r="BW100" s="9"/>
      <c r="BX100" s="9"/>
    </row>
    <row r="101" spans="1:76" ht="141" customHeight="1" x14ac:dyDescent="0.2">
      <c r="A101" s="5" t="s">
        <v>77</v>
      </c>
      <c r="B101" s="2"/>
      <c r="C101" s="5" t="s">
        <v>212</v>
      </c>
      <c r="D101" s="5" t="s">
        <v>389</v>
      </c>
      <c r="E101" s="5" t="s">
        <v>113</v>
      </c>
      <c r="F101" s="5" t="s">
        <v>114</v>
      </c>
      <c r="G101" s="5" t="s">
        <v>114</v>
      </c>
      <c r="H101" s="5" t="s">
        <v>115</v>
      </c>
      <c r="I101" s="5" t="s">
        <v>465</v>
      </c>
      <c r="J101" s="5" t="s">
        <v>466</v>
      </c>
      <c r="K101" s="5" t="s">
        <v>101</v>
      </c>
      <c r="L101" s="5" t="s">
        <v>102</v>
      </c>
      <c r="M101" s="5" t="s">
        <v>103</v>
      </c>
      <c r="N101" s="5" t="s">
        <v>155</v>
      </c>
      <c r="O101" s="3" cm="1">
        <f t="array" ref="O101">SUM(V101:BX101)</f>
        <v>3</v>
      </c>
      <c r="P101" s="4">
        <v>841.5</v>
      </c>
      <c r="Q101" s="4" cm="1">
        <f t="array" ref="Q101">P101*O101</f>
        <v>2524.5</v>
      </c>
      <c r="R101" s="7">
        <v>0.75</v>
      </c>
      <c r="S101" s="4" cm="1">
        <f t="array" ref="S101">P101-P101*R101</f>
        <v>210.375</v>
      </c>
      <c r="T101" s="4" cm="1">
        <f t="array" ref="T101">S101*O101</f>
        <v>631.125</v>
      </c>
      <c r="U101" s="5" t="s">
        <v>438</v>
      </c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3">
        <v>2</v>
      </c>
      <c r="BR101" s="3">
        <v>1</v>
      </c>
      <c r="BS101" s="2"/>
      <c r="BT101" s="2"/>
      <c r="BU101" s="2"/>
      <c r="BV101" s="2"/>
      <c r="BW101" s="2"/>
      <c r="BX101" s="2"/>
    </row>
    <row r="102" spans="1:76" ht="141" customHeight="1" x14ac:dyDescent="0.2">
      <c r="A102" s="8" t="s">
        <v>77</v>
      </c>
      <c r="B102" s="9"/>
      <c r="C102" s="8" t="s">
        <v>212</v>
      </c>
      <c r="D102" s="8" t="s">
        <v>389</v>
      </c>
      <c r="E102" s="8" t="s">
        <v>113</v>
      </c>
      <c r="F102" s="8" t="s">
        <v>114</v>
      </c>
      <c r="G102" s="8" t="s">
        <v>114</v>
      </c>
      <c r="H102" s="8" t="s">
        <v>115</v>
      </c>
      <c r="I102" s="8" t="s">
        <v>467</v>
      </c>
      <c r="J102" s="8" t="s">
        <v>468</v>
      </c>
      <c r="K102" s="8" t="s">
        <v>469</v>
      </c>
      <c r="L102" s="8" t="s">
        <v>470</v>
      </c>
      <c r="M102" s="8" t="s">
        <v>103</v>
      </c>
      <c r="N102" s="8" t="s">
        <v>471</v>
      </c>
      <c r="O102" s="10" cm="1">
        <f t="array" ref="O102">SUM(V102:BX102)</f>
        <v>5</v>
      </c>
      <c r="P102" s="11">
        <v>1730</v>
      </c>
      <c r="Q102" s="11" cm="1">
        <f t="array" ref="Q102">P102*O102</f>
        <v>8650</v>
      </c>
      <c r="R102" s="12">
        <v>0.75</v>
      </c>
      <c r="S102" s="11" cm="1">
        <f t="array" ref="S102">P102-P102*R102</f>
        <v>432.5</v>
      </c>
      <c r="T102" s="11" cm="1">
        <f t="array" ref="T102">S102*O102</f>
        <v>2162.5</v>
      </c>
      <c r="U102" s="8" t="s">
        <v>89</v>
      </c>
      <c r="V102" s="9"/>
      <c r="W102" s="9"/>
      <c r="X102" s="9"/>
      <c r="Y102" s="9"/>
      <c r="Z102" s="10">
        <v>2</v>
      </c>
      <c r="AA102" s="10">
        <v>2</v>
      </c>
      <c r="AB102" s="10">
        <v>1</v>
      </c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</row>
    <row r="103" spans="1:76" ht="141" customHeight="1" x14ac:dyDescent="0.2">
      <c r="A103" s="5" t="s">
        <v>77</v>
      </c>
      <c r="B103" s="2"/>
      <c r="C103" s="5" t="s">
        <v>212</v>
      </c>
      <c r="D103" s="5" t="s">
        <v>389</v>
      </c>
      <c r="E103" s="5" t="s">
        <v>113</v>
      </c>
      <c r="F103" s="5" t="s">
        <v>114</v>
      </c>
      <c r="G103" s="5" t="s">
        <v>114</v>
      </c>
      <c r="H103" s="5" t="s">
        <v>115</v>
      </c>
      <c r="I103" s="5" t="s">
        <v>472</v>
      </c>
      <c r="J103" s="5" t="s">
        <v>473</v>
      </c>
      <c r="K103" s="5" t="s">
        <v>474</v>
      </c>
      <c r="L103" s="5" t="s">
        <v>475</v>
      </c>
      <c r="M103" s="5" t="s">
        <v>103</v>
      </c>
      <c r="N103" s="5" t="s">
        <v>166</v>
      </c>
      <c r="O103" s="3" cm="1">
        <f t="array" ref="O103">SUM(V103:BX103)</f>
        <v>12</v>
      </c>
      <c r="P103" s="4">
        <v>926.5</v>
      </c>
      <c r="Q103" s="4" cm="1">
        <f t="array" ref="Q103">P103*O103</f>
        <v>11118</v>
      </c>
      <c r="R103" s="7">
        <v>0.75</v>
      </c>
      <c r="S103" s="4" cm="1">
        <f t="array" ref="S103">P103-P103*R103</f>
        <v>231.625</v>
      </c>
      <c r="T103" s="4" cm="1">
        <f t="array" ref="T103">S103*O103</f>
        <v>2779.5</v>
      </c>
      <c r="U103" s="5" t="s">
        <v>89</v>
      </c>
      <c r="V103" s="2"/>
      <c r="W103" s="2"/>
      <c r="X103" s="2"/>
      <c r="Y103" s="3">
        <v>1</v>
      </c>
      <c r="Z103" s="3">
        <v>2</v>
      </c>
      <c r="AA103" s="3">
        <v>3</v>
      </c>
      <c r="AB103" s="3">
        <v>3</v>
      </c>
      <c r="AC103" s="3">
        <v>2</v>
      </c>
      <c r="AD103" s="3">
        <v>1</v>
      </c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</row>
    <row r="104" spans="1:76" ht="141" customHeight="1" x14ac:dyDescent="0.2">
      <c r="A104" s="8" t="s">
        <v>77</v>
      </c>
      <c r="B104" s="9"/>
      <c r="C104" s="8" t="s">
        <v>212</v>
      </c>
      <c r="D104" s="8" t="s">
        <v>389</v>
      </c>
      <c r="E104" s="8" t="s">
        <v>113</v>
      </c>
      <c r="F104" s="8" t="s">
        <v>114</v>
      </c>
      <c r="G104" s="8" t="s">
        <v>119</v>
      </c>
      <c r="H104" s="8" t="s">
        <v>476</v>
      </c>
      <c r="I104" s="8" t="s">
        <v>477</v>
      </c>
      <c r="J104" s="8" t="s">
        <v>478</v>
      </c>
      <c r="K104" s="8" t="s">
        <v>479</v>
      </c>
      <c r="L104" s="8" t="s">
        <v>480</v>
      </c>
      <c r="M104" s="8" t="s">
        <v>225</v>
      </c>
      <c r="N104" s="8" t="s">
        <v>155</v>
      </c>
      <c r="O104" s="10" cm="1">
        <f t="array" ref="O104">SUM(V104:BX104)</f>
        <v>7</v>
      </c>
      <c r="P104" s="11">
        <v>1351.5</v>
      </c>
      <c r="Q104" s="11" cm="1">
        <f t="array" ref="Q104">P104*O104</f>
        <v>9460.5</v>
      </c>
      <c r="R104" s="12">
        <v>0.75</v>
      </c>
      <c r="S104" s="11" cm="1">
        <f t="array" ref="S104">P104-P104*R104</f>
        <v>337.875</v>
      </c>
      <c r="T104" s="11" cm="1">
        <f t="array" ref="T104">S104*O104</f>
        <v>2365.125</v>
      </c>
      <c r="U104" s="8" t="s">
        <v>194</v>
      </c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10">
        <v>2</v>
      </c>
      <c r="AW104" s="10">
        <v>2</v>
      </c>
      <c r="AX104" s="10">
        <v>1</v>
      </c>
      <c r="AY104" s="10">
        <v>1</v>
      </c>
      <c r="AZ104" s="9"/>
      <c r="BA104" s="10">
        <v>1</v>
      </c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</row>
    <row r="105" spans="1:76" ht="141" customHeight="1" x14ac:dyDescent="0.2">
      <c r="A105" s="5" t="s">
        <v>77</v>
      </c>
      <c r="B105" s="2"/>
      <c r="C105" s="5" t="s">
        <v>212</v>
      </c>
      <c r="D105" s="5" t="s">
        <v>389</v>
      </c>
      <c r="E105" s="5" t="s">
        <v>113</v>
      </c>
      <c r="F105" s="5" t="s">
        <v>114</v>
      </c>
      <c r="G105" s="5" t="s">
        <v>119</v>
      </c>
      <c r="H105" s="5" t="s">
        <v>476</v>
      </c>
      <c r="I105" s="5" t="s">
        <v>481</v>
      </c>
      <c r="J105" s="5" t="s">
        <v>482</v>
      </c>
      <c r="K105" s="5" t="s">
        <v>106</v>
      </c>
      <c r="L105" s="5" t="s">
        <v>107</v>
      </c>
      <c r="M105" s="5" t="s">
        <v>225</v>
      </c>
      <c r="N105" s="5" t="s">
        <v>155</v>
      </c>
      <c r="O105" s="3" cm="1">
        <f t="array" ref="O105">SUM(V105:BX105)</f>
        <v>1</v>
      </c>
      <c r="P105" s="4">
        <v>1861.5</v>
      </c>
      <c r="Q105" s="4" cm="1">
        <f t="array" ref="Q105">P105*O105</f>
        <v>1861.5</v>
      </c>
      <c r="R105" s="7">
        <v>0.75</v>
      </c>
      <c r="S105" s="4" cm="1">
        <f t="array" ref="S105">P105-P105*R105</f>
        <v>465.375</v>
      </c>
      <c r="T105" s="4" cm="1">
        <f t="array" ref="T105">S105*O105</f>
        <v>465.375</v>
      </c>
      <c r="U105" s="5" t="s">
        <v>194</v>
      </c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3">
        <v>1</v>
      </c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</row>
    <row r="106" spans="1:76" ht="141" customHeight="1" x14ac:dyDescent="0.2">
      <c r="A106" s="8" t="s">
        <v>77</v>
      </c>
      <c r="B106" s="9"/>
      <c r="C106" s="8" t="s">
        <v>212</v>
      </c>
      <c r="D106" s="8" t="s">
        <v>389</v>
      </c>
      <c r="E106" s="8" t="s">
        <v>113</v>
      </c>
      <c r="F106" s="8" t="s">
        <v>114</v>
      </c>
      <c r="G106" s="8" t="s">
        <v>119</v>
      </c>
      <c r="H106" s="8" t="s">
        <v>476</v>
      </c>
      <c r="I106" s="8" t="s">
        <v>481</v>
      </c>
      <c r="J106" s="8" t="s">
        <v>482</v>
      </c>
      <c r="K106" s="8" t="s">
        <v>483</v>
      </c>
      <c r="L106" s="8" t="s">
        <v>484</v>
      </c>
      <c r="M106" s="8" t="s">
        <v>225</v>
      </c>
      <c r="N106" s="8" t="s">
        <v>155</v>
      </c>
      <c r="O106" s="10" cm="1">
        <f t="array" ref="O106">SUM(V106:BX106)</f>
        <v>26</v>
      </c>
      <c r="P106" s="11">
        <v>1861.5</v>
      </c>
      <c r="Q106" s="11" cm="1">
        <f t="array" ref="Q106">P106*O106</f>
        <v>48399</v>
      </c>
      <c r="R106" s="12">
        <v>0.75</v>
      </c>
      <c r="S106" s="11" cm="1">
        <f t="array" ref="S106">P106-P106*R106</f>
        <v>465.375</v>
      </c>
      <c r="T106" s="11" cm="1">
        <f t="array" ref="T106">S106*O106</f>
        <v>12099.75</v>
      </c>
      <c r="U106" s="8" t="s">
        <v>194</v>
      </c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10">
        <v>4</v>
      </c>
      <c r="AV106" s="10">
        <v>5</v>
      </c>
      <c r="AW106" s="10">
        <v>9</v>
      </c>
      <c r="AX106" s="10">
        <v>5</v>
      </c>
      <c r="AY106" s="10">
        <v>3</v>
      </c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</row>
    <row r="107" spans="1:76" ht="141" customHeight="1" x14ac:dyDescent="0.2">
      <c r="A107" s="5" t="s">
        <v>77</v>
      </c>
      <c r="B107" s="2"/>
      <c r="C107" s="5" t="s">
        <v>212</v>
      </c>
      <c r="D107" s="5" t="s">
        <v>389</v>
      </c>
      <c r="E107" s="5" t="s">
        <v>113</v>
      </c>
      <c r="F107" s="5" t="s">
        <v>114</v>
      </c>
      <c r="G107" s="5" t="s">
        <v>114</v>
      </c>
      <c r="H107" s="5" t="s">
        <v>476</v>
      </c>
      <c r="I107" s="5" t="s">
        <v>485</v>
      </c>
      <c r="J107" s="5" t="s">
        <v>486</v>
      </c>
      <c r="K107" s="5" t="s">
        <v>101</v>
      </c>
      <c r="L107" s="5" t="s">
        <v>102</v>
      </c>
      <c r="M107" s="5" t="s">
        <v>405</v>
      </c>
      <c r="N107" s="5" t="s">
        <v>209</v>
      </c>
      <c r="O107" s="3" cm="1">
        <f t="array" ref="O107">SUM(V107:BX107)</f>
        <v>3</v>
      </c>
      <c r="P107" s="4">
        <v>5270</v>
      </c>
      <c r="Q107" s="4" cm="1">
        <f t="array" ref="Q107">P107*O107</f>
        <v>15810</v>
      </c>
      <c r="R107" s="7">
        <v>0.75</v>
      </c>
      <c r="S107" s="4" cm="1">
        <f t="array" ref="S107">P107-P107*R107</f>
        <v>1317.5</v>
      </c>
      <c r="T107" s="4" cm="1">
        <f t="array" ref="T107">S107*O107</f>
        <v>3952.5</v>
      </c>
      <c r="U107" s="5" t="s">
        <v>438</v>
      </c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3">
        <v>1</v>
      </c>
      <c r="BQ107" s="3">
        <v>1</v>
      </c>
      <c r="BR107" s="3">
        <v>1</v>
      </c>
      <c r="BS107" s="2"/>
      <c r="BT107" s="2"/>
      <c r="BU107" s="2"/>
      <c r="BV107" s="2"/>
      <c r="BW107" s="2"/>
      <c r="BX107" s="2"/>
    </row>
    <row r="108" spans="1:76" ht="141" customHeight="1" x14ac:dyDescent="0.2">
      <c r="A108" s="8" t="s">
        <v>77</v>
      </c>
      <c r="B108" s="9"/>
      <c r="C108" s="8" t="s">
        <v>212</v>
      </c>
      <c r="D108" s="8" t="s">
        <v>389</v>
      </c>
      <c r="E108" s="8" t="s">
        <v>113</v>
      </c>
      <c r="F108" s="8" t="s">
        <v>114</v>
      </c>
      <c r="G108" s="8" t="s">
        <v>114</v>
      </c>
      <c r="H108" s="8" t="s">
        <v>476</v>
      </c>
      <c r="I108" s="8" t="s">
        <v>487</v>
      </c>
      <c r="J108" s="8" t="s">
        <v>488</v>
      </c>
      <c r="K108" s="8" t="s">
        <v>435</v>
      </c>
      <c r="L108" s="8" t="s">
        <v>436</v>
      </c>
      <c r="M108" s="8" t="s">
        <v>103</v>
      </c>
      <c r="N108" s="8" t="s">
        <v>489</v>
      </c>
      <c r="O108" s="10" cm="1">
        <f t="array" ref="O108">SUM(V108:BX108)</f>
        <v>1</v>
      </c>
      <c r="P108" s="11">
        <v>1776.5</v>
      </c>
      <c r="Q108" s="11" cm="1">
        <f t="array" ref="Q108">P108*O108</f>
        <v>1776.5</v>
      </c>
      <c r="R108" s="12">
        <v>0.75</v>
      </c>
      <c r="S108" s="11" cm="1">
        <f t="array" ref="S108">P108-P108*R108</f>
        <v>444.125</v>
      </c>
      <c r="T108" s="11" cm="1">
        <f t="array" ref="T108">S108*O108</f>
        <v>444.125</v>
      </c>
      <c r="U108" s="8" t="s">
        <v>438</v>
      </c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10">
        <v>1</v>
      </c>
      <c r="BQ108" s="9"/>
      <c r="BR108" s="9"/>
      <c r="BS108" s="9"/>
      <c r="BT108" s="9"/>
      <c r="BU108" s="9"/>
      <c r="BV108" s="9"/>
      <c r="BW108" s="9"/>
      <c r="BX108" s="9"/>
    </row>
    <row r="109" spans="1:76" ht="141" customHeight="1" x14ac:dyDescent="0.2">
      <c r="A109" s="5" t="s">
        <v>77</v>
      </c>
      <c r="B109" s="2"/>
      <c r="C109" s="5" t="s">
        <v>212</v>
      </c>
      <c r="D109" s="5" t="s">
        <v>389</v>
      </c>
      <c r="E109" s="5" t="s">
        <v>113</v>
      </c>
      <c r="F109" s="5" t="s">
        <v>114</v>
      </c>
      <c r="G109" s="5" t="s">
        <v>114</v>
      </c>
      <c r="H109" s="5" t="s">
        <v>476</v>
      </c>
      <c r="I109" s="5" t="s">
        <v>490</v>
      </c>
      <c r="J109" s="5" t="s">
        <v>491</v>
      </c>
      <c r="K109" s="5" t="s">
        <v>492</v>
      </c>
      <c r="L109" s="5" t="s">
        <v>493</v>
      </c>
      <c r="M109" s="5" t="s">
        <v>103</v>
      </c>
      <c r="N109" s="5" t="s">
        <v>494</v>
      </c>
      <c r="O109" s="3" cm="1">
        <f t="array" ref="O109">SUM(V109:BX109)</f>
        <v>2</v>
      </c>
      <c r="P109" s="4">
        <v>1030</v>
      </c>
      <c r="Q109" s="4" cm="1">
        <f t="array" ref="Q109">P109*O109</f>
        <v>2060</v>
      </c>
      <c r="R109" s="7">
        <v>0.75</v>
      </c>
      <c r="S109" s="4" cm="1">
        <f t="array" ref="S109">P109-P109*R109</f>
        <v>257.5</v>
      </c>
      <c r="T109" s="4" cm="1">
        <f t="array" ref="T109">S109*O109</f>
        <v>515</v>
      </c>
      <c r="U109" s="5" t="s">
        <v>438</v>
      </c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3">
        <v>1</v>
      </c>
      <c r="BQ109" s="3">
        <v>1</v>
      </c>
      <c r="BR109" s="2"/>
      <c r="BS109" s="2"/>
      <c r="BT109" s="2"/>
      <c r="BU109" s="2"/>
      <c r="BV109" s="2"/>
      <c r="BW109" s="2"/>
      <c r="BX109" s="2"/>
    </row>
    <row r="110" spans="1:76" ht="141" customHeight="1" x14ac:dyDescent="0.2">
      <c r="A110" s="8" t="s">
        <v>77</v>
      </c>
      <c r="B110" s="9"/>
      <c r="C110" s="8" t="s">
        <v>212</v>
      </c>
      <c r="D110" s="8" t="s">
        <v>389</v>
      </c>
      <c r="E110" s="8" t="s">
        <v>113</v>
      </c>
      <c r="F110" s="8" t="s">
        <v>114</v>
      </c>
      <c r="G110" s="8" t="s">
        <v>114</v>
      </c>
      <c r="H110" s="8" t="s">
        <v>476</v>
      </c>
      <c r="I110" s="8" t="s">
        <v>495</v>
      </c>
      <c r="J110" s="8" t="s">
        <v>496</v>
      </c>
      <c r="K110" s="8" t="s">
        <v>101</v>
      </c>
      <c r="L110" s="8" t="s">
        <v>102</v>
      </c>
      <c r="M110" s="8" t="s">
        <v>103</v>
      </c>
      <c r="N110" s="8" t="s">
        <v>166</v>
      </c>
      <c r="O110" s="10" cm="1">
        <f t="array" ref="O110">SUM(V110:BX110)</f>
        <v>12</v>
      </c>
      <c r="P110" s="11">
        <v>1130</v>
      </c>
      <c r="Q110" s="11" cm="1">
        <f t="array" ref="Q110">P110*O110</f>
        <v>13560</v>
      </c>
      <c r="R110" s="12">
        <v>0.75</v>
      </c>
      <c r="S110" s="11" cm="1">
        <f t="array" ref="S110">P110-P110*R110</f>
        <v>282.5</v>
      </c>
      <c r="T110" s="11" cm="1">
        <f t="array" ref="T110">S110*O110</f>
        <v>3390</v>
      </c>
      <c r="U110" s="8" t="s">
        <v>438</v>
      </c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10">
        <v>2</v>
      </c>
      <c r="BO110" s="9"/>
      <c r="BP110" s="10">
        <v>3</v>
      </c>
      <c r="BQ110" s="10">
        <v>3</v>
      </c>
      <c r="BR110" s="10">
        <v>3</v>
      </c>
      <c r="BS110" s="10">
        <v>1</v>
      </c>
      <c r="BT110" s="9"/>
      <c r="BU110" s="9"/>
      <c r="BV110" s="9"/>
      <c r="BW110" s="9"/>
      <c r="BX110" s="9"/>
    </row>
    <row r="111" spans="1:76" ht="141" customHeight="1" x14ac:dyDescent="0.2">
      <c r="A111" s="5" t="s">
        <v>77</v>
      </c>
      <c r="B111" s="2"/>
      <c r="C111" s="5" t="s">
        <v>212</v>
      </c>
      <c r="D111" s="5" t="s">
        <v>389</v>
      </c>
      <c r="E111" s="5" t="s">
        <v>113</v>
      </c>
      <c r="F111" s="5" t="s">
        <v>114</v>
      </c>
      <c r="G111" s="5" t="s">
        <v>114</v>
      </c>
      <c r="H111" s="5" t="s">
        <v>476</v>
      </c>
      <c r="I111" s="5" t="s">
        <v>497</v>
      </c>
      <c r="J111" s="5" t="s">
        <v>498</v>
      </c>
      <c r="K111" s="5" t="s">
        <v>462</v>
      </c>
      <c r="L111" s="5" t="s">
        <v>463</v>
      </c>
      <c r="M111" s="5" t="s">
        <v>225</v>
      </c>
      <c r="N111" s="5" t="s">
        <v>155</v>
      </c>
      <c r="O111" s="3" cm="1">
        <f t="array" ref="O111">SUM(V111:BX111)</f>
        <v>9</v>
      </c>
      <c r="P111" s="4">
        <v>1776.5</v>
      </c>
      <c r="Q111" s="4" cm="1">
        <f t="array" ref="Q111">P111*O111</f>
        <v>15988.5</v>
      </c>
      <c r="R111" s="7">
        <v>0.75</v>
      </c>
      <c r="S111" s="4" cm="1">
        <f t="array" ref="S111">P111-P111*R111</f>
        <v>444.125</v>
      </c>
      <c r="T111" s="4" cm="1">
        <f t="array" ref="T111">S111*O111</f>
        <v>3997.125</v>
      </c>
      <c r="U111" s="5" t="s">
        <v>194</v>
      </c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3">
        <v>1</v>
      </c>
      <c r="AV111" s="3">
        <v>4</v>
      </c>
      <c r="AW111" s="3">
        <v>3</v>
      </c>
      <c r="AX111" s="2"/>
      <c r="AY111" s="3">
        <v>1</v>
      </c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</row>
    <row r="112" spans="1:76" ht="141" customHeight="1" x14ac:dyDescent="0.2">
      <c r="A112" s="8" t="s">
        <v>77</v>
      </c>
      <c r="B112" s="9"/>
      <c r="C112" s="8" t="s">
        <v>212</v>
      </c>
      <c r="D112" s="8" t="s">
        <v>389</v>
      </c>
      <c r="E112" s="8" t="s">
        <v>113</v>
      </c>
      <c r="F112" s="8" t="s">
        <v>114</v>
      </c>
      <c r="G112" s="8" t="s">
        <v>119</v>
      </c>
      <c r="H112" s="8" t="s">
        <v>499</v>
      </c>
      <c r="I112" s="8" t="s">
        <v>500</v>
      </c>
      <c r="J112" s="8" t="s">
        <v>501</v>
      </c>
      <c r="K112" s="8" t="s">
        <v>132</v>
      </c>
      <c r="L112" s="8" t="s">
        <v>133</v>
      </c>
      <c r="M112" s="8" t="s">
        <v>225</v>
      </c>
      <c r="N112" s="8" t="s">
        <v>155</v>
      </c>
      <c r="O112" s="10" cm="1">
        <f t="array" ref="O112">SUM(V112:BX112)</f>
        <v>6</v>
      </c>
      <c r="P112" s="11">
        <v>841.5</v>
      </c>
      <c r="Q112" s="11" cm="1">
        <f t="array" ref="Q112">P112*O112</f>
        <v>5049</v>
      </c>
      <c r="R112" s="12">
        <v>0.75</v>
      </c>
      <c r="S112" s="11" cm="1">
        <f t="array" ref="S112">P112-P112*R112</f>
        <v>210.375</v>
      </c>
      <c r="T112" s="11" cm="1">
        <f t="array" ref="T112">S112*O112</f>
        <v>1262.25</v>
      </c>
      <c r="U112" s="8" t="s">
        <v>194</v>
      </c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10">
        <v>1</v>
      </c>
      <c r="AT112" s="9"/>
      <c r="AU112" s="10">
        <v>1</v>
      </c>
      <c r="AV112" s="10">
        <v>1</v>
      </c>
      <c r="AW112" s="10">
        <v>1</v>
      </c>
      <c r="AX112" s="10">
        <v>1</v>
      </c>
      <c r="AY112" s="10">
        <v>1</v>
      </c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</row>
    <row r="113" spans="1:76" ht="141" customHeight="1" x14ac:dyDescent="0.2">
      <c r="A113" s="5" t="s">
        <v>77</v>
      </c>
      <c r="B113" s="2"/>
      <c r="C113" s="5" t="s">
        <v>212</v>
      </c>
      <c r="D113" s="5" t="s">
        <v>389</v>
      </c>
      <c r="E113" s="5" t="s">
        <v>113</v>
      </c>
      <c r="F113" s="5" t="s">
        <v>114</v>
      </c>
      <c r="G113" s="5" t="s">
        <v>119</v>
      </c>
      <c r="H113" s="5" t="s">
        <v>499</v>
      </c>
      <c r="I113" s="5" t="s">
        <v>502</v>
      </c>
      <c r="J113" s="5" t="s">
        <v>503</v>
      </c>
      <c r="K113" s="5" t="s">
        <v>504</v>
      </c>
      <c r="L113" s="5" t="s">
        <v>505</v>
      </c>
      <c r="M113" s="5" t="s">
        <v>225</v>
      </c>
      <c r="N113" s="5" t="s">
        <v>155</v>
      </c>
      <c r="O113" s="3" cm="1">
        <f t="array" ref="O113">SUM(V113:BX113)</f>
        <v>1</v>
      </c>
      <c r="P113" s="4">
        <v>930</v>
      </c>
      <c r="Q113" s="4" cm="1">
        <f t="array" ref="Q113">P113*O113</f>
        <v>930</v>
      </c>
      <c r="R113" s="7">
        <v>0.75</v>
      </c>
      <c r="S113" s="4" cm="1">
        <f t="array" ref="S113">P113-P113*R113</f>
        <v>232.5</v>
      </c>
      <c r="T113" s="4" cm="1">
        <f t="array" ref="T113">S113*O113</f>
        <v>232.5</v>
      </c>
      <c r="U113" s="5" t="s">
        <v>194</v>
      </c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3">
        <v>1</v>
      </c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</row>
    <row r="114" spans="1:76" ht="141" customHeight="1" x14ac:dyDescent="0.2">
      <c r="A114" s="8" t="s">
        <v>77</v>
      </c>
      <c r="B114" s="9"/>
      <c r="C114" s="8" t="s">
        <v>212</v>
      </c>
      <c r="D114" s="8" t="s">
        <v>389</v>
      </c>
      <c r="E114" s="8" t="s">
        <v>113</v>
      </c>
      <c r="F114" s="8" t="s">
        <v>114</v>
      </c>
      <c r="G114" s="8" t="s">
        <v>119</v>
      </c>
      <c r="H114" s="8" t="s">
        <v>499</v>
      </c>
      <c r="I114" s="8" t="s">
        <v>506</v>
      </c>
      <c r="J114" s="8" t="s">
        <v>507</v>
      </c>
      <c r="K114" s="8" t="s">
        <v>132</v>
      </c>
      <c r="L114" s="8" t="s">
        <v>133</v>
      </c>
      <c r="M114" s="8" t="s">
        <v>225</v>
      </c>
      <c r="N114" s="8" t="s">
        <v>155</v>
      </c>
      <c r="O114" s="10" cm="1">
        <f t="array" ref="O114">SUM(V114:BX114)</f>
        <v>6</v>
      </c>
      <c r="P114" s="11">
        <v>1011.5</v>
      </c>
      <c r="Q114" s="11" cm="1">
        <f t="array" ref="Q114">P114*O114</f>
        <v>6069</v>
      </c>
      <c r="R114" s="12">
        <v>0.75</v>
      </c>
      <c r="S114" s="11" cm="1">
        <f t="array" ref="S114">P114-P114*R114</f>
        <v>252.875</v>
      </c>
      <c r="T114" s="11" cm="1">
        <f t="array" ref="T114">S114*O114</f>
        <v>1517.25</v>
      </c>
      <c r="U114" s="8" t="s">
        <v>194</v>
      </c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10">
        <v>2</v>
      </c>
      <c r="AX114" s="9"/>
      <c r="AY114" s="10">
        <v>2</v>
      </c>
      <c r="AZ114" s="9"/>
      <c r="BA114" s="10">
        <v>2</v>
      </c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</row>
    <row r="115" spans="1:76" ht="141" customHeight="1" x14ac:dyDescent="0.2">
      <c r="A115" s="5" t="s">
        <v>77</v>
      </c>
      <c r="B115" s="2"/>
      <c r="C115" s="5" t="s">
        <v>212</v>
      </c>
      <c r="D115" s="5" t="s">
        <v>389</v>
      </c>
      <c r="E115" s="5" t="s">
        <v>113</v>
      </c>
      <c r="F115" s="5" t="s">
        <v>114</v>
      </c>
      <c r="G115" s="5" t="s">
        <v>119</v>
      </c>
      <c r="H115" s="5" t="s">
        <v>499</v>
      </c>
      <c r="I115" s="5" t="s">
        <v>506</v>
      </c>
      <c r="J115" s="5" t="s">
        <v>507</v>
      </c>
      <c r="K115" s="5" t="s">
        <v>508</v>
      </c>
      <c r="L115" s="5" t="s">
        <v>509</v>
      </c>
      <c r="M115" s="5" t="s">
        <v>225</v>
      </c>
      <c r="N115" s="5" t="s">
        <v>155</v>
      </c>
      <c r="O115" s="3" cm="1">
        <f t="array" ref="O115">SUM(V115:BX115)</f>
        <v>4</v>
      </c>
      <c r="P115" s="4">
        <v>1011.5</v>
      </c>
      <c r="Q115" s="4" cm="1">
        <f t="array" ref="Q115">P115*O115</f>
        <v>4046</v>
      </c>
      <c r="R115" s="7">
        <v>0.75</v>
      </c>
      <c r="S115" s="4" cm="1">
        <f t="array" ref="S115">P115-P115*R115</f>
        <v>252.875</v>
      </c>
      <c r="T115" s="4" cm="1">
        <f t="array" ref="T115">S115*O115</f>
        <v>1011.5</v>
      </c>
      <c r="U115" s="5" t="s">
        <v>194</v>
      </c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3">
        <v>1</v>
      </c>
      <c r="AV115" s="3">
        <v>1</v>
      </c>
      <c r="AW115" s="3">
        <v>1</v>
      </c>
      <c r="AX115" s="2"/>
      <c r="AY115" s="3">
        <v>1</v>
      </c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</row>
    <row r="116" spans="1:76" ht="141" customHeight="1" x14ac:dyDescent="0.2">
      <c r="A116" s="8" t="s">
        <v>77</v>
      </c>
      <c r="B116" s="9"/>
      <c r="C116" s="8" t="s">
        <v>212</v>
      </c>
      <c r="D116" s="8" t="s">
        <v>389</v>
      </c>
      <c r="E116" s="8" t="s">
        <v>113</v>
      </c>
      <c r="F116" s="8" t="s">
        <v>114</v>
      </c>
      <c r="G116" s="8" t="s">
        <v>119</v>
      </c>
      <c r="H116" s="8" t="s">
        <v>499</v>
      </c>
      <c r="I116" s="8" t="s">
        <v>510</v>
      </c>
      <c r="J116" s="8" t="s">
        <v>511</v>
      </c>
      <c r="K116" s="8" t="s">
        <v>457</v>
      </c>
      <c r="L116" s="8" t="s">
        <v>458</v>
      </c>
      <c r="M116" s="8" t="s">
        <v>225</v>
      </c>
      <c r="N116" s="8" t="s">
        <v>155</v>
      </c>
      <c r="O116" s="10" cm="1">
        <f t="array" ref="O116">SUM(V116:BX116)</f>
        <v>2</v>
      </c>
      <c r="P116" s="11">
        <v>2201.5</v>
      </c>
      <c r="Q116" s="11" cm="1">
        <f t="array" ref="Q116">P116*O116</f>
        <v>4403</v>
      </c>
      <c r="R116" s="12">
        <v>0.75</v>
      </c>
      <c r="S116" s="11" cm="1">
        <f t="array" ref="S116">P116-P116*R116</f>
        <v>550.375</v>
      </c>
      <c r="T116" s="11" cm="1">
        <f t="array" ref="T116">S116*O116</f>
        <v>1100.75</v>
      </c>
      <c r="U116" s="8" t="s">
        <v>194</v>
      </c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10">
        <v>1</v>
      </c>
      <c r="AZ116" s="9"/>
      <c r="BA116" s="10">
        <v>1</v>
      </c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</row>
    <row r="117" spans="1:76" ht="141" customHeight="1" x14ac:dyDescent="0.2">
      <c r="A117" s="5" t="s">
        <v>77</v>
      </c>
      <c r="B117" s="2"/>
      <c r="C117" s="5" t="s">
        <v>212</v>
      </c>
      <c r="D117" s="5" t="s">
        <v>389</v>
      </c>
      <c r="E117" s="5" t="s">
        <v>113</v>
      </c>
      <c r="F117" s="5" t="s">
        <v>114</v>
      </c>
      <c r="G117" s="5" t="s">
        <v>119</v>
      </c>
      <c r="H117" s="5" t="s">
        <v>499</v>
      </c>
      <c r="I117" s="5" t="s">
        <v>512</v>
      </c>
      <c r="J117" s="5" t="s">
        <v>513</v>
      </c>
      <c r="K117" s="5" t="s">
        <v>101</v>
      </c>
      <c r="L117" s="5" t="s">
        <v>102</v>
      </c>
      <c r="M117" s="5" t="s">
        <v>225</v>
      </c>
      <c r="N117" s="5" t="s">
        <v>514</v>
      </c>
      <c r="O117" s="3" cm="1">
        <f t="array" ref="O117">SUM(V117:BX117)</f>
        <v>3</v>
      </c>
      <c r="P117" s="4">
        <v>1096.5</v>
      </c>
      <c r="Q117" s="4" cm="1">
        <f t="array" ref="Q117">P117*O117</f>
        <v>3289.5</v>
      </c>
      <c r="R117" s="7">
        <v>0.75</v>
      </c>
      <c r="S117" s="4" cm="1">
        <f t="array" ref="S117">P117-P117*R117</f>
        <v>274.125</v>
      </c>
      <c r="T117" s="4" cm="1">
        <f t="array" ref="T117">S117*O117</f>
        <v>822.375</v>
      </c>
      <c r="U117" s="5" t="s">
        <v>194</v>
      </c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3">
        <v>1</v>
      </c>
      <c r="AX117" s="2"/>
      <c r="AY117" s="3">
        <v>1</v>
      </c>
      <c r="AZ117" s="2"/>
      <c r="BA117" s="3">
        <v>1</v>
      </c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</row>
    <row r="118" spans="1:76" ht="141" customHeight="1" x14ac:dyDescent="0.2">
      <c r="A118" s="8" t="s">
        <v>77</v>
      </c>
      <c r="B118" s="9"/>
      <c r="C118" s="8" t="s">
        <v>212</v>
      </c>
      <c r="D118" s="8" t="s">
        <v>389</v>
      </c>
      <c r="E118" s="8" t="s">
        <v>113</v>
      </c>
      <c r="F118" s="8" t="s">
        <v>114</v>
      </c>
      <c r="G118" s="8" t="s">
        <v>119</v>
      </c>
      <c r="H118" s="8" t="s">
        <v>515</v>
      </c>
      <c r="I118" s="8" t="s">
        <v>516</v>
      </c>
      <c r="J118" s="8" t="s">
        <v>517</v>
      </c>
      <c r="K118" s="8" t="s">
        <v>518</v>
      </c>
      <c r="L118" s="8" t="s">
        <v>519</v>
      </c>
      <c r="M118" s="8" t="s">
        <v>225</v>
      </c>
      <c r="N118" s="8" t="s">
        <v>155</v>
      </c>
      <c r="O118" s="10" cm="1">
        <f t="array" ref="O118">SUM(V118:BX118)</f>
        <v>1</v>
      </c>
      <c r="P118" s="11">
        <v>660</v>
      </c>
      <c r="Q118" s="11" cm="1">
        <f t="array" ref="Q118">P118*O118</f>
        <v>660</v>
      </c>
      <c r="R118" s="12">
        <v>0.75</v>
      </c>
      <c r="S118" s="11" cm="1">
        <f t="array" ref="S118">P118-P118*R118</f>
        <v>165</v>
      </c>
      <c r="T118" s="11" cm="1">
        <f t="array" ref="T118">S118*O118</f>
        <v>165</v>
      </c>
      <c r="U118" s="8" t="s">
        <v>194</v>
      </c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10">
        <v>1</v>
      </c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</row>
    <row r="119" spans="1:76" ht="141" customHeight="1" x14ac:dyDescent="0.2">
      <c r="A119" s="5" t="s">
        <v>77</v>
      </c>
      <c r="B119" s="2"/>
      <c r="C119" s="5" t="s">
        <v>212</v>
      </c>
      <c r="D119" s="5" t="s">
        <v>389</v>
      </c>
      <c r="E119" s="5" t="s">
        <v>113</v>
      </c>
      <c r="F119" s="5" t="s">
        <v>114</v>
      </c>
      <c r="G119" s="5" t="s">
        <v>119</v>
      </c>
      <c r="H119" s="5" t="s">
        <v>515</v>
      </c>
      <c r="I119" s="5" t="s">
        <v>520</v>
      </c>
      <c r="J119" s="5" t="s">
        <v>521</v>
      </c>
      <c r="K119" s="5" t="s">
        <v>522</v>
      </c>
      <c r="L119" s="5" t="s">
        <v>523</v>
      </c>
      <c r="M119" s="5" t="s">
        <v>225</v>
      </c>
      <c r="N119" s="5" t="s">
        <v>125</v>
      </c>
      <c r="O119" s="3" cm="1">
        <f t="array" ref="O119">SUM(V119:BX119)</f>
        <v>56</v>
      </c>
      <c r="P119" s="4">
        <v>671.5</v>
      </c>
      <c r="Q119" s="4" cm="1">
        <f t="array" ref="Q119">P119*O119</f>
        <v>37604</v>
      </c>
      <c r="R119" s="7">
        <v>0.75</v>
      </c>
      <c r="S119" s="4" cm="1">
        <f t="array" ref="S119">P119-P119*R119</f>
        <v>167.875</v>
      </c>
      <c r="T119" s="4" cm="1">
        <f t="array" ref="T119">S119*O119</f>
        <v>9401</v>
      </c>
      <c r="U119" s="5" t="s">
        <v>194</v>
      </c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3">
        <v>1</v>
      </c>
      <c r="AT119" s="3">
        <v>3</v>
      </c>
      <c r="AU119" s="3">
        <v>6</v>
      </c>
      <c r="AV119" s="3">
        <v>7</v>
      </c>
      <c r="AW119" s="3">
        <v>11</v>
      </c>
      <c r="AX119" s="3">
        <v>7</v>
      </c>
      <c r="AY119" s="3">
        <v>11</v>
      </c>
      <c r="AZ119" s="2"/>
      <c r="BA119" s="3">
        <v>8</v>
      </c>
      <c r="BB119" s="2"/>
      <c r="BC119" s="3">
        <v>1</v>
      </c>
      <c r="BD119" s="2"/>
      <c r="BE119" s="3">
        <v>1</v>
      </c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</row>
    <row r="120" spans="1:76" ht="141" customHeight="1" x14ac:dyDescent="0.2">
      <c r="A120" s="8" t="s">
        <v>77</v>
      </c>
      <c r="B120" s="9"/>
      <c r="C120" s="8" t="s">
        <v>212</v>
      </c>
      <c r="D120" s="8" t="s">
        <v>389</v>
      </c>
      <c r="E120" s="8" t="s">
        <v>113</v>
      </c>
      <c r="F120" s="8" t="s">
        <v>114</v>
      </c>
      <c r="G120" s="8" t="s">
        <v>119</v>
      </c>
      <c r="H120" s="8" t="s">
        <v>515</v>
      </c>
      <c r="I120" s="8" t="s">
        <v>524</v>
      </c>
      <c r="J120" s="8" t="s">
        <v>525</v>
      </c>
      <c r="K120" s="8" t="s">
        <v>239</v>
      </c>
      <c r="L120" s="8" t="s">
        <v>526</v>
      </c>
      <c r="M120" s="8" t="s">
        <v>225</v>
      </c>
      <c r="N120" s="8" t="s">
        <v>155</v>
      </c>
      <c r="O120" s="10" cm="1">
        <f t="array" ref="O120">SUM(V120:BX120)</f>
        <v>10</v>
      </c>
      <c r="P120" s="11">
        <v>1030</v>
      </c>
      <c r="Q120" s="11" cm="1">
        <f t="array" ref="Q120">P120*O120</f>
        <v>10300</v>
      </c>
      <c r="R120" s="12">
        <v>0.75</v>
      </c>
      <c r="S120" s="11" cm="1">
        <f t="array" ref="S120">P120-P120*R120</f>
        <v>257.5</v>
      </c>
      <c r="T120" s="11" cm="1">
        <f t="array" ref="T120">S120*O120</f>
        <v>2575</v>
      </c>
      <c r="U120" s="8" t="s">
        <v>438</v>
      </c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10">
        <v>1</v>
      </c>
      <c r="BM120" s="9"/>
      <c r="BN120" s="10">
        <v>3</v>
      </c>
      <c r="BO120" s="9"/>
      <c r="BP120" s="10">
        <v>1</v>
      </c>
      <c r="BQ120" s="10">
        <v>2</v>
      </c>
      <c r="BR120" s="10">
        <v>2</v>
      </c>
      <c r="BS120" s="10">
        <v>1</v>
      </c>
      <c r="BT120" s="9"/>
      <c r="BU120" s="9"/>
      <c r="BV120" s="9"/>
      <c r="BW120" s="9"/>
      <c r="BX120" s="9"/>
    </row>
    <row r="121" spans="1:76" ht="141" customHeight="1" x14ac:dyDescent="0.2">
      <c r="A121" s="5" t="s">
        <v>77</v>
      </c>
      <c r="B121" s="2"/>
      <c r="C121" s="5" t="s">
        <v>212</v>
      </c>
      <c r="D121" s="5" t="s">
        <v>389</v>
      </c>
      <c r="E121" s="5" t="s">
        <v>113</v>
      </c>
      <c r="F121" s="5" t="s">
        <v>114</v>
      </c>
      <c r="G121" s="5" t="s">
        <v>114</v>
      </c>
      <c r="H121" s="5" t="s">
        <v>515</v>
      </c>
      <c r="I121" s="5" t="s">
        <v>527</v>
      </c>
      <c r="J121" s="5" t="s">
        <v>528</v>
      </c>
      <c r="K121" s="5" t="s">
        <v>210</v>
      </c>
      <c r="L121" s="5" t="s">
        <v>211</v>
      </c>
      <c r="M121" s="5" t="s">
        <v>103</v>
      </c>
      <c r="N121" s="5" t="s">
        <v>529</v>
      </c>
      <c r="O121" s="3" cm="1">
        <f t="array" ref="O121">SUM(V121:BX121)</f>
        <v>2</v>
      </c>
      <c r="P121" s="4">
        <v>1030</v>
      </c>
      <c r="Q121" s="4" cm="1">
        <f t="array" ref="Q121">P121*O121</f>
        <v>2060</v>
      </c>
      <c r="R121" s="7">
        <v>0.75</v>
      </c>
      <c r="S121" s="4" cm="1">
        <f t="array" ref="S121">P121-P121*R121</f>
        <v>257.5</v>
      </c>
      <c r="T121" s="4" cm="1">
        <f t="array" ref="T121">S121*O121</f>
        <v>515</v>
      </c>
      <c r="U121" s="5" t="s">
        <v>438</v>
      </c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3">
        <v>1</v>
      </c>
      <c r="BQ121" s="3">
        <v>1</v>
      </c>
      <c r="BR121" s="2"/>
      <c r="BS121" s="2"/>
      <c r="BT121" s="2"/>
      <c r="BU121" s="2"/>
      <c r="BV121" s="2"/>
      <c r="BW121" s="2"/>
      <c r="BX121" s="2"/>
    </row>
    <row r="122" spans="1:76" ht="141" customHeight="1" x14ac:dyDescent="0.2">
      <c r="A122" s="8" t="s">
        <v>77</v>
      </c>
      <c r="B122" s="9"/>
      <c r="C122" s="8" t="s">
        <v>212</v>
      </c>
      <c r="D122" s="8" t="s">
        <v>389</v>
      </c>
      <c r="E122" s="8" t="s">
        <v>113</v>
      </c>
      <c r="F122" s="8" t="s">
        <v>114</v>
      </c>
      <c r="G122" s="8" t="s">
        <v>114</v>
      </c>
      <c r="H122" s="8" t="s">
        <v>515</v>
      </c>
      <c r="I122" s="8" t="s">
        <v>530</v>
      </c>
      <c r="J122" s="8" t="s">
        <v>531</v>
      </c>
      <c r="K122" s="8" t="s">
        <v>532</v>
      </c>
      <c r="L122" s="8" t="s">
        <v>533</v>
      </c>
      <c r="M122" s="8" t="s">
        <v>103</v>
      </c>
      <c r="N122" s="8" t="s">
        <v>534</v>
      </c>
      <c r="O122" s="10" cm="1">
        <f t="array" ref="O122">SUM(V122:BX122)</f>
        <v>1</v>
      </c>
      <c r="P122" s="11">
        <v>2130</v>
      </c>
      <c r="Q122" s="11" cm="1">
        <f t="array" ref="Q122">P122*O122</f>
        <v>2130</v>
      </c>
      <c r="R122" s="12">
        <v>0.75</v>
      </c>
      <c r="S122" s="11" cm="1">
        <f t="array" ref="S122">P122-P122*R122</f>
        <v>532.5</v>
      </c>
      <c r="T122" s="11" cm="1">
        <f t="array" ref="T122">S122*O122</f>
        <v>532.5</v>
      </c>
      <c r="U122" s="8" t="s">
        <v>438</v>
      </c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10">
        <v>1</v>
      </c>
      <c r="BR122" s="9"/>
      <c r="BS122" s="9"/>
      <c r="BT122" s="9"/>
      <c r="BU122" s="9"/>
      <c r="BV122" s="9"/>
      <c r="BW122" s="9"/>
      <c r="BX122" s="9"/>
    </row>
    <row r="123" spans="1:76" ht="141" customHeight="1" x14ac:dyDescent="0.2">
      <c r="A123" s="5" t="s">
        <v>77</v>
      </c>
      <c r="B123" s="2"/>
      <c r="C123" s="5" t="s">
        <v>212</v>
      </c>
      <c r="D123" s="5" t="s">
        <v>389</v>
      </c>
      <c r="E123" s="5" t="s">
        <v>113</v>
      </c>
      <c r="F123" s="5" t="s">
        <v>114</v>
      </c>
      <c r="G123" s="5" t="s">
        <v>114</v>
      </c>
      <c r="H123" s="5" t="s">
        <v>515</v>
      </c>
      <c r="I123" s="5" t="s">
        <v>535</v>
      </c>
      <c r="J123" s="5" t="s">
        <v>536</v>
      </c>
      <c r="K123" s="5" t="s">
        <v>101</v>
      </c>
      <c r="L123" s="5" t="s">
        <v>102</v>
      </c>
      <c r="M123" s="5" t="s">
        <v>103</v>
      </c>
      <c r="N123" s="5" t="s">
        <v>534</v>
      </c>
      <c r="O123" s="3" cm="1">
        <f t="array" ref="O123">SUM(V123:BX123)</f>
        <v>2</v>
      </c>
      <c r="P123" s="4">
        <v>1690</v>
      </c>
      <c r="Q123" s="4" cm="1">
        <f t="array" ref="Q123">P123*O123</f>
        <v>3380</v>
      </c>
      <c r="R123" s="7">
        <v>0.75</v>
      </c>
      <c r="S123" s="4" cm="1">
        <f t="array" ref="S123">P123-P123*R123</f>
        <v>422.5</v>
      </c>
      <c r="T123" s="4" cm="1">
        <f t="array" ref="T123">S123*O123</f>
        <v>845</v>
      </c>
      <c r="U123" s="5" t="s">
        <v>438</v>
      </c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3">
        <v>1</v>
      </c>
      <c r="BQ123" s="3">
        <v>1</v>
      </c>
      <c r="BR123" s="2"/>
      <c r="BS123" s="2"/>
      <c r="BT123" s="2"/>
      <c r="BU123" s="2"/>
      <c r="BV123" s="2"/>
      <c r="BW123" s="2"/>
      <c r="BX123" s="2"/>
    </row>
    <row r="124" spans="1:76" ht="141" customHeight="1" x14ac:dyDescent="0.2">
      <c r="A124" s="8" t="s">
        <v>77</v>
      </c>
      <c r="B124" s="9"/>
      <c r="C124" s="8" t="s">
        <v>212</v>
      </c>
      <c r="D124" s="8" t="s">
        <v>389</v>
      </c>
      <c r="E124" s="8" t="s">
        <v>113</v>
      </c>
      <c r="F124" s="8" t="s">
        <v>114</v>
      </c>
      <c r="G124" s="8" t="s">
        <v>114</v>
      </c>
      <c r="H124" s="8" t="s">
        <v>515</v>
      </c>
      <c r="I124" s="8" t="s">
        <v>537</v>
      </c>
      <c r="J124" s="8" t="s">
        <v>538</v>
      </c>
      <c r="K124" s="8" t="s">
        <v>539</v>
      </c>
      <c r="L124" s="8" t="s">
        <v>540</v>
      </c>
      <c r="M124" s="8" t="s">
        <v>103</v>
      </c>
      <c r="N124" s="8" t="s">
        <v>534</v>
      </c>
      <c r="O124" s="10" cm="1">
        <f t="array" ref="O124">SUM(V124:BX124)</f>
        <v>3</v>
      </c>
      <c r="P124" s="11">
        <v>1690</v>
      </c>
      <c r="Q124" s="11" cm="1">
        <f t="array" ref="Q124">P124*O124</f>
        <v>5070</v>
      </c>
      <c r="R124" s="12">
        <v>0.75</v>
      </c>
      <c r="S124" s="11" cm="1">
        <f t="array" ref="S124">P124-P124*R124</f>
        <v>422.5</v>
      </c>
      <c r="T124" s="11" cm="1">
        <f t="array" ref="T124">S124*O124</f>
        <v>1267.5</v>
      </c>
      <c r="U124" s="8" t="s">
        <v>438</v>
      </c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10">
        <v>2</v>
      </c>
      <c r="BQ124" s="10">
        <v>1</v>
      </c>
      <c r="BR124" s="9"/>
      <c r="BS124" s="9"/>
      <c r="BT124" s="9"/>
      <c r="BU124" s="9"/>
      <c r="BV124" s="9"/>
      <c r="BW124" s="9"/>
      <c r="BX124" s="9"/>
    </row>
    <row r="125" spans="1:76" ht="141" customHeight="1" x14ac:dyDescent="0.2">
      <c r="A125" s="5" t="s">
        <v>77</v>
      </c>
      <c r="B125" s="2"/>
      <c r="C125" s="5" t="s">
        <v>212</v>
      </c>
      <c r="D125" s="5" t="s">
        <v>389</v>
      </c>
      <c r="E125" s="5" t="s">
        <v>113</v>
      </c>
      <c r="F125" s="5" t="s">
        <v>114</v>
      </c>
      <c r="G125" s="5" t="s">
        <v>114</v>
      </c>
      <c r="H125" s="5" t="s">
        <v>515</v>
      </c>
      <c r="I125" s="5" t="s">
        <v>541</v>
      </c>
      <c r="J125" s="5" t="s">
        <v>542</v>
      </c>
      <c r="K125" s="5" t="s">
        <v>457</v>
      </c>
      <c r="L125" s="5" t="s">
        <v>458</v>
      </c>
      <c r="M125" s="5" t="s">
        <v>225</v>
      </c>
      <c r="N125" s="5" t="s">
        <v>155</v>
      </c>
      <c r="O125" s="3" cm="1">
        <f t="array" ref="O125">SUM(V125:BX125)</f>
        <v>1</v>
      </c>
      <c r="P125" s="4">
        <v>1990</v>
      </c>
      <c r="Q125" s="4" cm="1">
        <f t="array" ref="Q125">P125*O125</f>
        <v>1990</v>
      </c>
      <c r="R125" s="7">
        <v>0.75</v>
      </c>
      <c r="S125" s="4" cm="1">
        <f t="array" ref="S125">P125-P125*R125</f>
        <v>497.5</v>
      </c>
      <c r="T125" s="4" cm="1">
        <f t="array" ref="T125">S125*O125</f>
        <v>497.5</v>
      </c>
      <c r="U125" s="5" t="s">
        <v>89</v>
      </c>
      <c r="V125" s="2"/>
      <c r="W125" s="2"/>
      <c r="X125" s="2"/>
      <c r="Y125" s="2"/>
      <c r="Z125" s="2"/>
      <c r="AA125" s="3">
        <v>1</v>
      </c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</row>
    <row r="126" spans="1:76" ht="141" customHeight="1" x14ac:dyDescent="0.2">
      <c r="A126" s="8" t="s">
        <v>77</v>
      </c>
      <c r="B126" s="9"/>
      <c r="C126" s="8" t="s">
        <v>212</v>
      </c>
      <c r="D126" s="8" t="s">
        <v>389</v>
      </c>
      <c r="E126" s="8" t="s">
        <v>113</v>
      </c>
      <c r="F126" s="8" t="s">
        <v>114</v>
      </c>
      <c r="G126" s="8" t="s">
        <v>114</v>
      </c>
      <c r="H126" s="8" t="s">
        <v>515</v>
      </c>
      <c r="I126" s="8" t="s">
        <v>543</v>
      </c>
      <c r="J126" s="8" t="s">
        <v>544</v>
      </c>
      <c r="K126" s="8" t="s">
        <v>435</v>
      </c>
      <c r="L126" s="8" t="s">
        <v>436</v>
      </c>
      <c r="M126" s="8" t="s">
        <v>103</v>
      </c>
      <c r="N126" s="8" t="s">
        <v>545</v>
      </c>
      <c r="O126" s="10" cm="1">
        <f t="array" ref="O126">SUM(V126:BX126)</f>
        <v>3</v>
      </c>
      <c r="P126" s="11">
        <v>1266.5</v>
      </c>
      <c r="Q126" s="11" cm="1">
        <f t="array" ref="Q126">P126*O126</f>
        <v>3799.5</v>
      </c>
      <c r="R126" s="12">
        <v>0.75</v>
      </c>
      <c r="S126" s="11" cm="1">
        <f t="array" ref="S126">P126-P126*R126</f>
        <v>316.625</v>
      </c>
      <c r="T126" s="11" cm="1">
        <f t="array" ref="T126">S126*O126</f>
        <v>949.875</v>
      </c>
      <c r="U126" s="8" t="s">
        <v>438</v>
      </c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10">
        <v>1</v>
      </c>
      <c r="BQ126" s="10">
        <v>2</v>
      </c>
      <c r="BR126" s="9"/>
      <c r="BS126" s="9"/>
      <c r="BT126" s="9"/>
      <c r="BU126" s="9"/>
      <c r="BV126" s="9"/>
      <c r="BW126" s="9"/>
      <c r="BX126" s="9"/>
    </row>
    <row r="127" spans="1:76" ht="141" customHeight="1" x14ac:dyDescent="0.2">
      <c r="A127" s="5" t="s">
        <v>77</v>
      </c>
      <c r="B127" s="2"/>
      <c r="C127" s="5" t="s">
        <v>212</v>
      </c>
      <c r="D127" s="5" t="s">
        <v>389</v>
      </c>
      <c r="E127" s="5" t="s">
        <v>113</v>
      </c>
      <c r="F127" s="5" t="s">
        <v>114</v>
      </c>
      <c r="G127" s="5" t="s">
        <v>114</v>
      </c>
      <c r="H127" s="5" t="s">
        <v>515</v>
      </c>
      <c r="I127" s="5" t="s">
        <v>546</v>
      </c>
      <c r="J127" s="5" t="s">
        <v>547</v>
      </c>
      <c r="K127" s="5" t="s">
        <v>548</v>
      </c>
      <c r="L127" s="5" t="s">
        <v>549</v>
      </c>
      <c r="M127" s="5" t="s">
        <v>103</v>
      </c>
      <c r="N127" s="5" t="s">
        <v>534</v>
      </c>
      <c r="O127" s="3" cm="1">
        <f t="array" ref="O127">SUM(V127:BX127)</f>
        <v>1</v>
      </c>
      <c r="P127" s="4">
        <v>5941.5</v>
      </c>
      <c r="Q127" s="4" cm="1">
        <f t="array" ref="Q127">P127*O127</f>
        <v>5941.5</v>
      </c>
      <c r="R127" s="7">
        <v>0.75</v>
      </c>
      <c r="S127" s="4" cm="1">
        <f t="array" ref="S127">P127-P127*R127</f>
        <v>1485.375</v>
      </c>
      <c r="T127" s="4" cm="1">
        <f t="array" ref="T127">S127*O127</f>
        <v>1485.375</v>
      </c>
      <c r="U127" s="5" t="s">
        <v>438</v>
      </c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3">
        <v>1</v>
      </c>
      <c r="BQ127" s="2"/>
      <c r="BR127" s="2"/>
      <c r="BS127" s="2"/>
      <c r="BT127" s="2"/>
      <c r="BU127" s="2"/>
      <c r="BV127" s="2"/>
      <c r="BW127" s="2"/>
      <c r="BX127" s="2"/>
    </row>
    <row r="128" spans="1:76" ht="141" customHeight="1" x14ac:dyDescent="0.2">
      <c r="A128" s="8" t="s">
        <v>77</v>
      </c>
      <c r="B128" s="9"/>
      <c r="C128" s="8" t="s">
        <v>212</v>
      </c>
      <c r="D128" s="8" t="s">
        <v>389</v>
      </c>
      <c r="E128" s="8" t="s">
        <v>113</v>
      </c>
      <c r="F128" s="8" t="s">
        <v>114</v>
      </c>
      <c r="G128" s="8" t="s">
        <v>114</v>
      </c>
      <c r="H128" s="8" t="s">
        <v>515</v>
      </c>
      <c r="I128" s="8" t="s">
        <v>550</v>
      </c>
      <c r="J128" s="8" t="s">
        <v>551</v>
      </c>
      <c r="K128" s="8" t="s">
        <v>101</v>
      </c>
      <c r="L128" s="8" t="s">
        <v>102</v>
      </c>
      <c r="M128" s="8" t="s">
        <v>103</v>
      </c>
      <c r="N128" s="8" t="s">
        <v>451</v>
      </c>
      <c r="O128" s="10" cm="1">
        <f t="array" ref="O128">SUM(V128:BX128)</f>
        <v>6</v>
      </c>
      <c r="P128" s="11">
        <v>926.5</v>
      </c>
      <c r="Q128" s="11" cm="1">
        <f t="array" ref="Q128">P128*O128</f>
        <v>5559</v>
      </c>
      <c r="R128" s="12">
        <v>0.75</v>
      </c>
      <c r="S128" s="11" cm="1">
        <f t="array" ref="S128">P128-P128*R128</f>
        <v>231.625</v>
      </c>
      <c r="T128" s="11" cm="1">
        <f t="array" ref="T128">S128*O128</f>
        <v>1389.75</v>
      </c>
      <c r="U128" s="8" t="s">
        <v>438</v>
      </c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10">
        <v>3</v>
      </c>
      <c r="BQ128" s="10">
        <v>3</v>
      </c>
      <c r="BR128" s="9"/>
      <c r="BS128" s="9"/>
      <c r="BT128" s="9"/>
      <c r="BU128" s="9"/>
      <c r="BV128" s="9"/>
      <c r="BW128" s="9"/>
      <c r="BX128" s="9"/>
    </row>
    <row r="129" spans="1:76" ht="141" customHeight="1" x14ac:dyDescent="0.2">
      <c r="A129" s="5" t="s">
        <v>77</v>
      </c>
      <c r="B129" s="2"/>
      <c r="C129" s="5" t="s">
        <v>212</v>
      </c>
      <c r="D129" s="5" t="s">
        <v>389</v>
      </c>
      <c r="E129" s="5" t="s">
        <v>113</v>
      </c>
      <c r="F129" s="5" t="s">
        <v>114</v>
      </c>
      <c r="G129" s="5" t="s">
        <v>114</v>
      </c>
      <c r="H129" s="5" t="s">
        <v>515</v>
      </c>
      <c r="I129" s="5" t="s">
        <v>552</v>
      </c>
      <c r="J129" s="5" t="s">
        <v>553</v>
      </c>
      <c r="K129" s="5" t="s">
        <v>101</v>
      </c>
      <c r="L129" s="5" t="s">
        <v>102</v>
      </c>
      <c r="M129" s="5" t="s">
        <v>103</v>
      </c>
      <c r="N129" s="5" t="s">
        <v>148</v>
      </c>
      <c r="O129" s="3" cm="1">
        <f t="array" ref="O129">SUM(V129:BX129)</f>
        <v>2</v>
      </c>
      <c r="P129" s="4">
        <v>1861.5</v>
      </c>
      <c r="Q129" s="4" cm="1">
        <f t="array" ref="Q129">P129*O129</f>
        <v>3723</v>
      </c>
      <c r="R129" s="7">
        <v>0.75</v>
      </c>
      <c r="S129" s="4" cm="1">
        <f t="array" ref="S129">P129-P129*R129</f>
        <v>465.375</v>
      </c>
      <c r="T129" s="4" cm="1">
        <f t="array" ref="T129">S129*O129</f>
        <v>930.75</v>
      </c>
      <c r="U129" s="5" t="s">
        <v>438</v>
      </c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3">
        <v>1</v>
      </c>
      <c r="BQ129" s="3">
        <v>1</v>
      </c>
      <c r="BR129" s="2"/>
      <c r="BS129" s="2"/>
      <c r="BT129" s="2"/>
      <c r="BU129" s="2"/>
      <c r="BV129" s="2"/>
      <c r="BW129" s="2"/>
      <c r="BX129" s="2"/>
    </row>
    <row r="130" spans="1:76" ht="141" customHeight="1" x14ac:dyDescent="0.2">
      <c r="A130" s="8" t="s">
        <v>77</v>
      </c>
      <c r="B130" s="9"/>
      <c r="C130" s="8" t="s">
        <v>212</v>
      </c>
      <c r="D130" s="8" t="s">
        <v>389</v>
      </c>
      <c r="E130" s="8" t="s">
        <v>113</v>
      </c>
      <c r="F130" s="8" t="s">
        <v>114</v>
      </c>
      <c r="G130" s="8" t="s">
        <v>114</v>
      </c>
      <c r="H130" s="8" t="s">
        <v>515</v>
      </c>
      <c r="I130" s="8" t="s">
        <v>554</v>
      </c>
      <c r="J130" s="8" t="s">
        <v>555</v>
      </c>
      <c r="K130" s="8" t="s">
        <v>556</v>
      </c>
      <c r="L130" s="8" t="s">
        <v>557</v>
      </c>
      <c r="M130" s="8" t="s">
        <v>103</v>
      </c>
      <c r="N130" s="8" t="s">
        <v>155</v>
      </c>
      <c r="O130" s="10" cm="1">
        <f t="array" ref="O130">SUM(V130:BX130)</f>
        <v>3</v>
      </c>
      <c r="P130" s="11">
        <v>1011.5</v>
      </c>
      <c r="Q130" s="11" cm="1">
        <f t="array" ref="Q130">P130*O130</f>
        <v>3034.5</v>
      </c>
      <c r="R130" s="12">
        <v>0.75</v>
      </c>
      <c r="S130" s="11" cm="1">
        <f t="array" ref="S130">P130-P130*R130</f>
        <v>252.875</v>
      </c>
      <c r="T130" s="11" cm="1">
        <f t="array" ref="T130">S130*O130</f>
        <v>758.625</v>
      </c>
      <c r="U130" s="8" t="s">
        <v>89</v>
      </c>
      <c r="V130" s="9"/>
      <c r="W130" s="9"/>
      <c r="X130" s="9"/>
      <c r="Y130" s="10">
        <v>1</v>
      </c>
      <c r="Z130" s="10">
        <v>1</v>
      </c>
      <c r="AA130" s="10">
        <v>1</v>
      </c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</row>
    <row r="131" spans="1:76" ht="141" customHeight="1" x14ac:dyDescent="0.2">
      <c r="A131" s="5" t="s">
        <v>77</v>
      </c>
      <c r="B131" s="2"/>
      <c r="C131" s="5" t="s">
        <v>212</v>
      </c>
      <c r="D131" s="5" t="s">
        <v>389</v>
      </c>
      <c r="E131" s="5" t="s">
        <v>113</v>
      </c>
      <c r="F131" s="5" t="s">
        <v>114</v>
      </c>
      <c r="G131" s="5" t="s">
        <v>114</v>
      </c>
      <c r="H131" s="5" t="s">
        <v>515</v>
      </c>
      <c r="I131" s="5" t="s">
        <v>558</v>
      </c>
      <c r="J131" s="5" t="s">
        <v>551</v>
      </c>
      <c r="K131" s="5" t="s">
        <v>559</v>
      </c>
      <c r="L131" s="5" t="s">
        <v>560</v>
      </c>
      <c r="M131" s="5" t="s">
        <v>103</v>
      </c>
      <c r="N131" s="5" t="s">
        <v>561</v>
      </c>
      <c r="O131" s="3" cm="1">
        <f t="array" ref="O131">SUM(V131:BX131)</f>
        <v>7</v>
      </c>
      <c r="P131" s="4">
        <v>926.5</v>
      </c>
      <c r="Q131" s="4" cm="1">
        <f t="array" ref="Q131">P131*O131</f>
        <v>6485.5</v>
      </c>
      <c r="R131" s="7">
        <v>0.75</v>
      </c>
      <c r="S131" s="4" cm="1">
        <f t="array" ref="S131">P131-P131*R131</f>
        <v>231.625</v>
      </c>
      <c r="T131" s="4" cm="1">
        <f t="array" ref="T131">S131*O131</f>
        <v>1621.375</v>
      </c>
      <c r="U131" s="5" t="s">
        <v>89</v>
      </c>
      <c r="V131" s="2"/>
      <c r="W131" s="2"/>
      <c r="X131" s="2"/>
      <c r="Y131" s="2"/>
      <c r="Z131" s="3">
        <v>2</v>
      </c>
      <c r="AA131" s="3">
        <v>2</v>
      </c>
      <c r="AB131" s="3">
        <v>2</v>
      </c>
      <c r="AC131" s="3">
        <v>1</v>
      </c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</row>
    <row r="132" spans="1:76" ht="141" customHeight="1" x14ac:dyDescent="0.2">
      <c r="A132" s="8" t="s">
        <v>77</v>
      </c>
      <c r="B132" s="9"/>
      <c r="C132" s="8" t="s">
        <v>212</v>
      </c>
      <c r="D132" s="8" t="s">
        <v>389</v>
      </c>
      <c r="E132" s="8" t="s">
        <v>113</v>
      </c>
      <c r="F132" s="8" t="s">
        <v>114</v>
      </c>
      <c r="G132" s="8" t="s">
        <v>114</v>
      </c>
      <c r="H132" s="8" t="s">
        <v>515</v>
      </c>
      <c r="I132" s="8" t="s">
        <v>562</v>
      </c>
      <c r="J132" s="8" t="s">
        <v>563</v>
      </c>
      <c r="K132" s="8" t="s">
        <v>564</v>
      </c>
      <c r="L132" s="8" t="s">
        <v>565</v>
      </c>
      <c r="M132" s="8" t="s">
        <v>103</v>
      </c>
      <c r="N132" s="8" t="s">
        <v>437</v>
      </c>
      <c r="O132" s="10" cm="1">
        <f t="array" ref="O132">SUM(V132:BX132)</f>
        <v>2</v>
      </c>
      <c r="P132" s="11">
        <v>977.5</v>
      </c>
      <c r="Q132" s="11" cm="1">
        <f t="array" ref="Q132">P132*O132</f>
        <v>1955</v>
      </c>
      <c r="R132" s="12">
        <v>0.75</v>
      </c>
      <c r="S132" s="11" cm="1">
        <f t="array" ref="S132">P132-P132*R132</f>
        <v>244.375</v>
      </c>
      <c r="T132" s="11" cm="1">
        <f t="array" ref="T132">S132*O132</f>
        <v>488.75</v>
      </c>
      <c r="U132" s="8" t="s">
        <v>438</v>
      </c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10">
        <v>1</v>
      </c>
      <c r="BO132" s="9"/>
      <c r="BP132" s="10">
        <v>1</v>
      </c>
      <c r="BQ132" s="9"/>
      <c r="BR132" s="9"/>
      <c r="BS132" s="9"/>
      <c r="BT132" s="9"/>
      <c r="BU132" s="9"/>
      <c r="BV132" s="9"/>
      <c r="BW132" s="9"/>
      <c r="BX132" s="9"/>
    </row>
    <row r="133" spans="1:76" ht="141" customHeight="1" x14ac:dyDescent="0.2">
      <c r="A133" s="5" t="s">
        <v>77</v>
      </c>
      <c r="B133" s="2"/>
      <c r="C133" s="5" t="s">
        <v>212</v>
      </c>
      <c r="D133" s="5" t="s">
        <v>389</v>
      </c>
      <c r="E133" s="5" t="s">
        <v>113</v>
      </c>
      <c r="F133" s="5" t="s">
        <v>114</v>
      </c>
      <c r="G133" s="5" t="s">
        <v>114</v>
      </c>
      <c r="H133" s="5" t="s">
        <v>515</v>
      </c>
      <c r="I133" s="5" t="s">
        <v>566</v>
      </c>
      <c r="J133" s="5" t="s">
        <v>567</v>
      </c>
      <c r="K133" s="5" t="s">
        <v>106</v>
      </c>
      <c r="L133" s="5" t="s">
        <v>107</v>
      </c>
      <c r="M133" s="5" t="s">
        <v>103</v>
      </c>
      <c r="N133" s="5" t="s">
        <v>534</v>
      </c>
      <c r="O133" s="3" cm="1">
        <f t="array" ref="O133">SUM(V133:BX133)</f>
        <v>2</v>
      </c>
      <c r="P133" s="4">
        <v>1096.5</v>
      </c>
      <c r="Q133" s="4" cm="1">
        <f t="array" ref="Q133">P133*O133</f>
        <v>2193</v>
      </c>
      <c r="R133" s="7">
        <v>0.75</v>
      </c>
      <c r="S133" s="4" cm="1">
        <f t="array" ref="S133">P133-P133*R133</f>
        <v>274.125</v>
      </c>
      <c r="T133" s="4" cm="1">
        <f t="array" ref="T133">S133*O133</f>
        <v>548.25</v>
      </c>
      <c r="U133" s="5" t="s">
        <v>438</v>
      </c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3">
        <v>1</v>
      </c>
      <c r="BO133" s="2"/>
      <c r="BP133" s="3">
        <v>1</v>
      </c>
      <c r="BQ133" s="2"/>
      <c r="BR133" s="2"/>
      <c r="BS133" s="2"/>
      <c r="BT133" s="2"/>
      <c r="BU133" s="2"/>
      <c r="BV133" s="2"/>
      <c r="BW133" s="2"/>
      <c r="BX133" s="2"/>
    </row>
    <row r="134" spans="1:76" ht="141" customHeight="1" x14ac:dyDescent="0.2">
      <c r="A134" s="8" t="s">
        <v>77</v>
      </c>
      <c r="B134" s="9"/>
      <c r="C134" s="8" t="s">
        <v>212</v>
      </c>
      <c r="D134" s="8" t="s">
        <v>389</v>
      </c>
      <c r="E134" s="8" t="s">
        <v>113</v>
      </c>
      <c r="F134" s="8" t="s">
        <v>114</v>
      </c>
      <c r="G134" s="8" t="s">
        <v>114</v>
      </c>
      <c r="H134" s="8" t="s">
        <v>515</v>
      </c>
      <c r="I134" s="8" t="s">
        <v>568</v>
      </c>
      <c r="J134" s="8" t="s">
        <v>569</v>
      </c>
      <c r="K134" s="8" t="s">
        <v>508</v>
      </c>
      <c r="L134" s="8" t="s">
        <v>509</v>
      </c>
      <c r="M134" s="8" t="s">
        <v>103</v>
      </c>
      <c r="N134" s="8" t="s">
        <v>166</v>
      </c>
      <c r="O134" s="10" cm="1">
        <f t="array" ref="O134">SUM(V134:BX134)</f>
        <v>2</v>
      </c>
      <c r="P134" s="11">
        <v>1096.5</v>
      </c>
      <c r="Q134" s="11" cm="1">
        <f t="array" ref="Q134">P134*O134</f>
        <v>2193</v>
      </c>
      <c r="R134" s="12">
        <v>0.75</v>
      </c>
      <c r="S134" s="11" cm="1">
        <f t="array" ref="S134">P134-P134*R134</f>
        <v>274.125</v>
      </c>
      <c r="T134" s="11" cm="1">
        <f t="array" ref="T134">S134*O134</f>
        <v>548.25</v>
      </c>
      <c r="U134" s="8" t="s">
        <v>438</v>
      </c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10">
        <v>1</v>
      </c>
      <c r="BQ134" s="10">
        <v>1</v>
      </c>
      <c r="BR134" s="9"/>
      <c r="BS134" s="9"/>
      <c r="BT134" s="9"/>
      <c r="BU134" s="9"/>
      <c r="BV134" s="9"/>
      <c r="BW134" s="9"/>
      <c r="BX134" s="9"/>
    </row>
    <row r="135" spans="1:76" ht="141" customHeight="1" x14ac:dyDescent="0.2">
      <c r="A135" s="5" t="s">
        <v>77</v>
      </c>
      <c r="B135" s="2"/>
      <c r="C135" s="5" t="s">
        <v>212</v>
      </c>
      <c r="D135" s="5" t="s">
        <v>389</v>
      </c>
      <c r="E135" s="5" t="s">
        <v>113</v>
      </c>
      <c r="F135" s="5" t="s">
        <v>114</v>
      </c>
      <c r="G135" s="5" t="s">
        <v>114</v>
      </c>
      <c r="H135" s="5" t="s">
        <v>515</v>
      </c>
      <c r="I135" s="5" t="s">
        <v>570</v>
      </c>
      <c r="J135" s="5" t="s">
        <v>571</v>
      </c>
      <c r="K135" s="5" t="s">
        <v>101</v>
      </c>
      <c r="L135" s="5" t="s">
        <v>102</v>
      </c>
      <c r="M135" s="5" t="s">
        <v>103</v>
      </c>
      <c r="N135" s="5" t="s">
        <v>337</v>
      </c>
      <c r="O135" s="3" cm="1">
        <f t="array" ref="O135">SUM(V135:BX135)</f>
        <v>7</v>
      </c>
      <c r="P135" s="4">
        <v>2796.5</v>
      </c>
      <c r="Q135" s="4" cm="1">
        <f t="array" ref="Q135">P135*O135</f>
        <v>19575.5</v>
      </c>
      <c r="R135" s="7">
        <v>0.75</v>
      </c>
      <c r="S135" s="4" cm="1">
        <f t="array" ref="S135">P135-P135*R135</f>
        <v>699.125</v>
      </c>
      <c r="T135" s="4" cm="1">
        <f t="array" ref="T135">S135*O135</f>
        <v>4893.875</v>
      </c>
      <c r="U135" s="5" t="s">
        <v>438</v>
      </c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3">
        <v>1</v>
      </c>
      <c r="BM135" s="2"/>
      <c r="BN135" s="2"/>
      <c r="BO135" s="2"/>
      <c r="BP135" s="3">
        <v>3</v>
      </c>
      <c r="BQ135" s="3">
        <v>2</v>
      </c>
      <c r="BR135" s="3">
        <v>1</v>
      </c>
      <c r="BS135" s="2"/>
      <c r="BT135" s="2"/>
      <c r="BU135" s="2"/>
      <c r="BV135" s="2"/>
      <c r="BW135" s="2"/>
      <c r="BX135" s="2"/>
    </row>
    <row r="136" spans="1:76" ht="141" customHeight="1" x14ac:dyDescent="0.2">
      <c r="A136" s="8" t="s">
        <v>77</v>
      </c>
      <c r="B136" s="9"/>
      <c r="C136" s="8" t="s">
        <v>212</v>
      </c>
      <c r="D136" s="8" t="s">
        <v>389</v>
      </c>
      <c r="E136" s="8" t="s">
        <v>113</v>
      </c>
      <c r="F136" s="8" t="s">
        <v>114</v>
      </c>
      <c r="G136" s="8" t="s">
        <v>114</v>
      </c>
      <c r="H136" s="8" t="s">
        <v>515</v>
      </c>
      <c r="I136" s="8" t="s">
        <v>570</v>
      </c>
      <c r="J136" s="8" t="s">
        <v>571</v>
      </c>
      <c r="K136" s="8" t="s">
        <v>508</v>
      </c>
      <c r="L136" s="8" t="s">
        <v>509</v>
      </c>
      <c r="M136" s="8" t="s">
        <v>103</v>
      </c>
      <c r="N136" s="8" t="s">
        <v>337</v>
      </c>
      <c r="O136" s="10" cm="1">
        <f t="array" ref="O136">SUM(V136:BX136)</f>
        <v>1</v>
      </c>
      <c r="P136" s="11">
        <v>2796.5</v>
      </c>
      <c r="Q136" s="11" cm="1">
        <f t="array" ref="Q136">P136*O136</f>
        <v>2796.5</v>
      </c>
      <c r="R136" s="12">
        <v>0.75</v>
      </c>
      <c r="S136" s="11" cm="1">
        <f t="array" ref="S136">P136-P136*R136</f>
        <v>699.125</v>
      </c>
      <c r="T136" s="11" cm="1">
        <f t="array" ref="T136">S136*O136</f>
        <v>699.125</v>
      </c>
      <c r="U136" s="8" t="s">
        <v>438</v>
      </c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10">
        <v>1</v>
      </c>
      <c r="BR136" s="9"/>
      <c r="BS136" s="9"/>
      <c r="BT136" s="9"/>
      <c r="BU136" s="9"/>
      <c r="BV136" s="9"/>
      <c r="BW136" s="9"/>
      <c r="BX136" s="9"/>
    </row>
    <row r="137" spans="1:76" ht="141" customHeight="1" x14ac:dyDescent="0.2">
      <c r="A137" s="5" t="s">
        <v>77</v>
      </c>
      <c r="B137" s="2"/>
      <c r="C137" s="5" t="s">
        <v>212</v>
      </c>
      <c r="D137" s="5" t="s">
        <v>389</v>
      </c>
      <c r="E137" s="5" t="s">
        <v>113</v>
      </c>
      <c r="F137" s="5" t="s">
        <v>114</v>
      </c>
      <c r="G137" s="5" t="s">
        <v>114</v>
      </c>
      <c r="H137" s="5" t="s">
        <v>515</v>
      </c>
      <c r="I137" s="5" t="s">
        <v>572</v>
      </c>
      <c r="J137" s="5" t="s">
        <v>573</v>
      </c>
      <c r="K137" s="5" t="s">
        <v>457</v>
      </c>
      <c r="L137" s="5" t="s">
        <v>458</v>
      </c>
      <c r="M137" s="5" t="s">
        <v>103</v>
      </c>
      <c r="N137" s="5" t="s">
        <v>574</v>
      </c>
      <c r="O137" s="3" cm="1">
        <f t="array" ref="O137">SUM(V137:BX137)</f>
        <v>1</v>
      </c>
      <c r="P137" s="4">
        <v>1190</v>
      </c>
      <c r="Q137" s="4" cm="1">
        <f t="array" ref="Q137">P137*O137</f>
        <v>1190</v>
      </c>
      <c r="R137" s="7">
        <v>0.75</v>
      </c>
      <c r="S137" s="4" cm="1">
        <f t="array" ref="S137">P137-P137*R137</f>
        <v>297.5</v>
      </c>
      <c r="T137" s="4" cm="1">
        <f t="array" ref="T137">S137*O137</f>
        <v>297.5</v>
      </c>
      <c r="U137" s="5" t="s">
        <v>438</v>
      </c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3">
        <v>1</v>
      </c>
      <c r="BQ137" s="2"/>
      <c r="BR137" s="2"/>
      <c r="BS137" s="2"/>
      <c r="BT137" s="2"/>
      <c r="BU137" s="2"/>
      <c r="BV137" s="2"/>
      <c r="BW137" s="2"/>
      <c r="BX137" s="2"/>
    </row>
    <row r="138" spans="1:76" ht="141" customHeight="1" x14ac:dyDescent="0.2">
      <c r="A138" s="8" t="s">
        <v>77</v>
      </c>
      <c r="B138" s="9"/>
      <c r="C138" s="8" t="s">
        <v>212</v>
      </c>
      <c r="D138" s="8" t="s">
        <v>389</v>
      </c>
      <c r="E138" s="8" t="s">
        <v>113</v>
      </c>
      <c r="F138" s="8" t="s">
        <v>114</v>
      </c>
      <c r="G138" s="8" t="s">
        <v>114</v>
      </c>
      <c r="H138" s="8" t="s">
        <v>515</v>
      </c>
      <c r="I138" s="8" t="s">
        <v>575</v>
      </c>
      <c r="J138" s="8" t="s">
        <v>576</v>
      </c>
      <c r="K138" s="8" t="s">
        <v>577</v>
      </c>
      <c r="L138" s="8" t="s">
        <v>578</v>
      </c>
      <c r="M138" s="8" t="s">
        <v>225</v>
      </c>
      <c r="N138" s="8" t="s">
        <v>579</v>
      </c>
      <c r="O138" s="10" cm="1">
        <f t="array" ref="O138">SUM(V138:BX138)</f>
        <v>2</v>
      </c>
      <c r="P138" s="11">
        <v>700</v>
      </c>
      <c r="Q138" s="11" cm="1">
        <f t="array" ref="Q138">P138*O138</f>
        <v>1400</v>
      </c>
      <c r="R138" s="12">
        <v>0.75</v>
      </c>
      <c r="S138" s="11" cm="1">
        <f t="array" ref="S138">P138-P138*R138</f>
        <v>175</v>
      </c>
      <c r="T138" s="11" cm="1">
        <f t="array" ref="T138">S138*O138</f>
        <v>350</v>
      </c>
      <c r="U138" s="8" t="s">
        <v>194</v>
      </c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10">
        <v>1</v>
      </c>
      <c r="AW138" s="10">
        <v>1</v>
      </c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</row>
    <row r="139" spans="1:76" ht="141" customHeight="1" x14ac:dyDescent="0.2">
      <c r="A139" s="5" t="s">
        <v>77</v>
      </c>
      <c r="B139" s="2"/>
      <c r="C139" s="5" t="s">
        <v>212</v>
      </c>
      <c r="D139" s="5" t="s">
        <v>389</v>
      </c>
      <c r="E139" s="5" t="s">
        <v>113</v>
      </c>
      <c r="F139" s="5" t="s">
        <v>114</v>
      </c>
      <c r="G139" s="5" t="s">
        <v>114</v>
      </c>
      <c r="H139" s="5" t="s">
        <v>580</v>
      </c>
      <c r="I139" s="5" t="s">
        <v>581</v>
      </c>
      <c r="J139" s="5" t="s">
        <v>582</v>
      </c>
      <c r="K139" s="5" t="s">
        <v>110</v>
      </c>
      <c r="L139" s="5" t="s">
        <v>111</v>
      </c>
      <c r="M139" s="5" t="s">
        <v>103</v>
      </c>
      <c r="N139" s="5" t="s">
        <v>118</v>
      </c>
      <c r="O139" s="3" cm="1">
        <f t="array" ref="O139">SUM(V139:BX139)</f>
        <v>3</v>
      </c>
      <c r="P139" s="4">
        <v>926.5</v>
      </c>
      <c r="Q139" s="4" cm="1">
        <f t="array" ref="Q139">P139*O139</f>
        <v>2779.5</v>
      </c>
      <c r="R139" s="7">
        <v>0.75</v>
      </c>
      <c r="S139" s="4" cm="1">
        <f t="array" ref="S139">P139-P139*R139</f>
        <v>231.625</v>
      </c>
      <c r="T139" s="4" cm="1">
        <f t="array" ref="T139">S139*O139</f>
        <v>694.875</v>
      </c>
      <c r="U139" s="5" t="s">
        <v>89</v>
      </c>
      <c r="V139" s="2"/>
      <c r="W139" s="2"/>
      <c r="X139" s="2"/>
      <c r="Y139" s="2"/>
      <c r="Z139" s="2"/>
      <c r="AA139" s="3">
        <v>1</v>
      </c>
      <c r="AB139" s="3">
        <v>1</v>
      </c>
      <c r="AC139" s="3">
        <v>1</v>
      </c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</row>
    <row r="140" spans="1:76" ht="141" customHeight="1" x14ac:dyDescent="0.2">
      <c r="A140" s="8" t="s">
        <v>77</v>
      </c>
      <c r="B140" s="9"/>
      <c r="C140" s="8" t="s">
        <v>212</v>
      </c>
      <c r="D140" s="8" t="s">
        <v>389</v>
      </c>
      <c r="E140" s="8" t="s">
        <v>113</v>
      </c>
      <c r="F140" s="8" t="s">
        <v>114</v>
      </c>
      <c r="G140" s="8" t="s">
        <v>114</v>
      </c>
      <c r="H140" s="8" t="s">
        <v>580</v>
      </c>
      <c r="I140" s="8" t="s">
        <v>583</v>
      </c>
      <c r="J140" s="8" t="s">
        <v>584</v>
      </c>
      <c r="K140" s="8" t="s">
        <v>110</v>
      </c>
      <c r="L140" s="8" t="s">
        <v>111</v>
      </c>
      <c r="M140" s="8" t="s">
        <v>103</v>
      </c>
      <c r="N140" s="8" t="s">
        <v>118</v>
      </c>
      <c r="O140" s="10" cm="1">
        <f t="array" ref="O140">SUM(V140:BX140)</f>
        <v>2</v>
      </c>
      <c r="P140" s="11">
        <v>926.5</v>
      </c>
      <c r="Q140" s="11" cm="1">
        <f t="array" ref="Q140">P140*O140</f>
        <v>1853</v>
      </c>
      <c r="R140" s="12">
        <v>0.75</v>
      </c>
      <c r="S140" s="11" cm="1">
        <f t="array" ref="S140">P140-P140*R140</f>
        <v>231.625</v>
      </c>
      <c r="T140" s="11" cm="1">
        <f t="array" ref="T140">S140*O140</f>
        <v>463.25</v>
      </c>
      <c r="U140" s="8" t="s">
        <v>89</v>
      </c>
      <c r="V140" s="9"/>
      <c r="W140" s="9"/>
      <c r="X140" s="9"/>
      <c r="Y140" s="9"/>
      <c r="Z140" s="9"/>
      <c r="AA140" s="10">
        <v>2</v>
      </c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</row>
    <row r="141" spans="1:76" ht="141" customHeight="1" x14ac:dyDescent="0.2">
      <c r="A141" s="5" t="s">
        <v>77</v>
      </c>
      <c r="B141" s="2"/>
      <c r="C141" s="5" t="s">
        <v>212</v>
      </c>
      <c r="D141" s="5" t="s">
        <v>389</v>
      </c>
      <c r="E141" s="5" t="s">
        <v>113</v>
      </c>
      <c r="F141" s="5" t="s">
        <v>114</v>
      </c>
      <c r="G141" s="5" t="s">
        <v>114</v>
      </c>
      <c r="H141" s="5" t="s">
        <v>580</v>
      </c>
      <c r="I141" s="5" t="s">
        <v>585</v>
      </c>
      <c r="J141" s="5" t="s">
        <v>586</v>
      </c>
      <c r="K141" s="5" t="s">
        <v>101</v>
      </c>
      <c r="L141" s="5" t="s">
        <v>102</v>
      </c>
      <c r="M141" s="5" t="s">
        <v>103</v>
      </c>
      <c r="N141" s="5" t="s">
        <v>587</v>
      </c>
      <c r="O141" s="3" cm="1">
        <f t="array" ref="O141">SUM(V141:BX141)</f>
        <v>5</v>
      </c>
      <c r="P141" s="4">
        <v>1011.5</v>
      </c>
      <c r="Q141" s="4" cm="1">
        <f t="array" ref="Q141">P141*O141</f>
        <v>5057.5</v>
      </c>
      <c r="R141" s="7">
        <v>0.75</v>
      </c>
      <c r="S141" s="4" cm="1">
        <f t="array" ref="S141">P141-P141*R141</f>
        <v>252.875</v>
      </c>
      <c r="T141" s="4" cm="1">
        <f t="array" ref="T141">S141*O141</f>
        <v>1264.375</v>
      </c>
      <c r="U141" s="5" t="s">
        <v>438</v>
      </c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3">
        <v>1</v>
      </c>
      <c r="BQ141" s="3">
        <v>3</v>
      </c>
      <c r="BR141" s="3">
        <v>1</v>
      </c>
      <c r="BS141" s="2"/>
      <c r="BT141" s="2"/>
      <c r="BU141" s="2"/>
      <c r="BV141" s="2"/>
      <c r="BW141" s="2"/>
      <c r="BX141" s="2"/>
    </row>
    <row r="142" spans="1:76" ht="141" customHeight="1" x14ac:dyDescent="0.2">
      <c r="A142" s="8" t="s">
        <v>77</v>
      </c>
      <c r="B142" s="9"/>
      <c r="C142" s="8" t="s">
        <v>212</v>
      </c>
      <c r="D142" s="8" t="s">
        <v>389</v>
      </c>
      <c r="E142" s="8" t="s">
        <v>113</v>
      </c>
      <c r="F142" s="8" t="s">
        <v>114</v>
      </c>
      <c r="G142" s="8" t="s">
        <v>114</v>
      </c>
      <c r="H142" s="8" t="s">
        <v>588</v>
      </c>
      <c r="I142" s="8" t="s">
        <v>589</v>
      </c>
      <c r="J142" s="8" t="s">
        <v>590</v>
      </c>
      <c r="K142" s="8" t="s">
        <v>101</v>
      </c>
      <c r="L142" s="8" t="s">
        <v>102</v>
      </c>
      <c r="M142" s="8" t="s">
        <v>103</v>
      </c>
      <c r="N142" s="8" t="s">
        <v>148</v>
      </c>
      <c r="O142" s="10" cm="1">
        <f t="array" ref="O142">SUM(V142:BX142)</f>
        <v>1</v>
      </c>
      <c r="P142" s="11">
        <v>1011.5</v>
      </c>
      <c r="Q142" s="11" cm="1">
        <f t="array" ref="Q142">P142*O142</f>
        <v>1011.5</v>
      </c>
      <c r="R142" s="12">
        <v>0.75</v>
      </c>
      <c r="S142" s="11" cm="1">
        <f t="array" ref="S142">P142-P142*R142</f>
        <v>252.875</v>
      </c>
      <c r="T142" s="11" cm="1">
        <f t="array" ref="T142">S142*O142</f>
        <v>252.875</v>
      </c>
      <c r="U142" s="8" t="s">
        <v>438</v>
      </c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10">
        <v>1</v>
      </c>
      <c r="BQ142" s="9"/>
      <c r="BR142" s="9"/>
      <c r="BS142" s="9"/>
      <c r="BT142" s="9"/>
      <c r="BU142" s="9"/>
      <c r="BV142" s="9"/>
      <c r="BW142" s="9"/>
      <c r="BX142" s="9"/>
    </row>
    <row r="143" spans="1:76" ht="141" customHeight="1" x14ac:dyDescent="0.2">
      <c r="A143" s="5" t="s">
        <v>77</v>
      </c>
      <c r="B143" s="2"/>
      <c r="C143" s="5" t="s">
        <v>212</v>
      </c>
      <c r="D143" s="5" t="s">
        <v>389</v>
      </c>
      <c r="E143" s="5" t="s">
        <v>113</v>
      </c>
      <c r="F143" s="5" t="s">
        <v>114</v>
      </c>
      <c r="G143" s="5" t="s">
        <v>119</v>
      </c>
      <c r="H143" s="5" t="s">
        <v>120</v>
      </c>
      <c r="I143" s="5" t="s">
        <v>591</v>
      </c>
      <c r="J143" s="5" t="s">
        <v>592</v>
      </c>
      <c r="K143" s="5" t="s">
        <v>593</v>
      </c>
      <c r="L143" s="5" t="s">
        <v>594</v>
      </c>
      <c r="M143" s="5" t="s">
        <v>225</v>
      </c>
      <c r="N143" s="5" t="s">
        <v>595</v>
      </c>
      <c r="O143" s="3" cm="1">
        <f t="array" ref="O143">SUM(V143:BX143)</f>
        <v>6</v>
      </c>
      <c r="P143" s="4">
        <v>1181.5</v>
      </c>
      <c r="Q143" s="4" cm="1">
        <f t="array" ref="Q143">P143*O143</f>
        <v>7089</v>
      </c>
      <c r="R143" s="7">
        <v>0.75</v>
      </c>
      <c r="S143" s="4" cm="1">
        <f t="array" ref="S143">P143-P143*R143</f>
        <v>295.375</v>
      </c>
      <c r="T143" s="4" cm="1">
        <f t="array" ref="T143">S143*O143</f>
        <v>1772.25</v>
      </c>
      <c r="U143" s="5" t="s">
        <v>194</v>
      </c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3">
        <v>1</v>
      </c>
      <c r="AW143" s="3">
        <v>1</v>
      </c>
      <c r="AX143" s="3">
        <v>1</v>
      </c>
      <c r="AY143" s="3">
        <v>1</v>
      </c>
      <c r="AZ143" s="2"/>
      <c r="BA143" s="3">
        <v>1</v>
      </c>
      <c r="BB143" s="2"/>
      <c r="BC143" s="3">
        <v>1</v>
      </c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</row>
    <row r="144" spans="1:76" ht="141" customHeight="1" x14ac:dyDescent="0.2">
      <c r="A144" s="8" t="s">
        <v>77</v>
      </c>
      <c r="B144" s="9"/>
      <c r="C144" s="8" t="s">
        <v>212</v>
      </c>
      <c r="D144" s="8" t="s">
        <v>389</v>
      </c>
      <c r="E144" s="8" t="s">
        <v>113</v>
      </c>
      <c r="F144" s="8" t="s">
        <v>114</v>
      </c>
      <c r="G144" s="8" t="s">
        <v>119</v>
      </c>
      <c r="H144" s="8" t="s">
        <v>120</v>
      </c>
      <c r="I144" s="8" t="s">
        <v>596</v>
      </c>
      <c r="J144" s="8" t="s">
        <v>597</v>
      </c>
      <c r="K144" s="8" t="s">
        <v>123</v>
      </c>
      <c r="L144" s="8" t="s">
        <v>124</v>
      </c>
      <c r="M144" s="8" t="s">
        <v>225</v>
      </c>
      <c r="N144" s="8" t="s">
        <v>125</v>
      </c>
      <c r="O144" s="10" cm="1">
        <f t="array" ref="O144">SUM(V144:BX144)</f>
        <v>3</v>
      </c>
      <c r="P144" s="11">
        <v>1521.5</v>
      </c>
      <c r="Q144" s="11" cm="1">
        <f t="array" ref="Q144">P144*O144</f>
        <v>4564.5</v>
      </c>
      <c r="R144" s="12">
        <v>0.75</v>
      </c>
      <c r="S144" s="11" cm="1">
        <f t="array" ref="S144">P144-P144*R144</f>
        <v>380.375</v>
      </c>
      <c r="T144" s="11" cm="1">
        <f t="array" ref="T144">S144*O144</f>
        <v>1141.125</v>
      </c>
      <c r="U144" s="8" t="s">
        <v>194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10">
        <v>3</v>
      </c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</row>
    <row r="145" spans="1:76" ht="141" customHeight="1" x14ac:dyDescent="0.2">
      <c r="A145" s="5" t="s">
        <v>77</v>
      </c>
      <c r="B145" s="2"/>
      <c r="C145" s="5" t="s">
        <v>212</v>
      </c>
      <c r="D145" s="5" t="s">
        <v>389</v>
      </c>
      <c r="E145" s="5" t="s">
        <v>113</v>
      </c>
      <c r="F145" s="5" t="s">
        <v>114</v>
      </c>
      <c r="G145" s="5" t="s">
        <v>119</v>
      </c>
      <c r="H145" s="5" t="s">
        <v>120</v>
      </c>
      <c r="I145" s="5" t="s">
        <v>598</v>
      </c>
      <c r="J145" s="5" t="s">
        <v>599</v>
      </c>
      <c r="K145" s="5" t="s">
        <v>593</v>
      </c>
      <c r="L145" s="5" t="s">
        <v>594</v>
      </c>
      <c r="M145" s="5" t="s">
        <v>225</v>
      </c>
      <c r="N145" s="5" t="s">
        <v>125</v>
      </c>
      <c r="O145" s="3" cm="1">
        <f t="array" ref="O145">SUM(V145:BX145)</f>
        <v>3</v>
      </c>
      <c r="P145" s="4">
        <v>1990</v>
      </c>
      <c r="Q145" s="4" cm="1">
        <f t="array" ref="Q145">P145*O145</f>
        <v>5970</v>
      </c>
      <c r="R145" s="7">
        <v>0.75</v>
      </c>
      <c r="S145" s="4" cm="1">
        <f t="array" ref="S145">P145-P145*R145</f>
        <v>497.5</v>
      </c>
      <c r="T145" s="4" cm="1">
        <f t="array" ref="T145">S145*O145</f>
        <v>1492.5</v>
      </c>
      <c r="U145" s="5" t="s">
        <v>194</v>
      </c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3">
        <v>1</v>
      </c>
      <c r="AV145" s="2"/>
      <c r="AW145" s="3">
        <v>1</v>
      </c>
      <c r="AX145" s="2"/>
      <c r="AY145" s="3">
        <v>1</v>
      </c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</row>
    <row r="146" spans="1:76" ht="141" customHeight="1" x14ac:dyDescent="0.2">
      <c r="A146" s="8" t="s">
        <v>77</v>
      </c>
      <c r="B146" s="9"/>
      <c r="C146" s="8" t="s">
        <v>212</v>
      </c>
      <c r="D146" s="8" t="s">
        <v>389</v>
      </c>
      <c r="E146" s="8" t="s">
        <v>113</v>
      </c>
      <c r="F146" s="8" t="s">
        <v>114</v>
      </c>
      <c r="G146" s="8" t="s">
        <v>119</v>
      </c>
      <c r="H146" s="8" t="s">
        <v>120</v>
      </c>
      <c r="I146" s="8" t="s">
        <v>598</v>
      </c>
      <c r="J146" s="8" t="s">
        <v>599</v>
      </c>
      <c r="K146" s="8" t="s">
        <v>123</v>
      </c>
      <c r="L146" s="8" t="s">
        <v>124</v>
      </c>
      <c r="M146" s="8" t="s">
        <v>225</v>
      </c>
      <c r="N146" s="8" t="s">
        <v>125</v>
      </c>
      <c r="O146" s="10" cm="1">
        <f t="array" ref="O146">SUM(V146:BX146)</f>
        <v>3</v>
      </c>
      <c r="P146" s="11">
        <v>1990</v>
      </c>
      <c r="Q146" s="11" cm="1">
        <f t="array" ref="Q146">P146*O146</f>
        <v>5970</v>
      </c>
      <c r="R146" s="12">
        <v>0.75</v>
      </c>
      <c r="S146" s="11" cm="1">
        <f t="array" ref="S146">P146-P146*R146</f>
        <v>497.5</v>
      </c>
      <c r="T146" s="11" cm="1">
        <f t="array" ref="T146">S146*O146</f>
        <v>1492.5</v>
      </c>
      <c r="U146" s="8" t="s">
        <v>194</v>
      </c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10">
        <v>1</v>
      </c>
      <c r="AU146" s="10">
        <v>1</v>
      </c>
      <c r="AV146" s="10">
        <v>1</v>
      </c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</row>
    <row r="147" spans="1:76" ht="141" customHeight="1" x14ac:dyDescent="0.2">
      <c r="A147" s="5" t="s">
        <v>77</v>
      </c>
      <c r="B147" s="2"/>
      <c r="C147" s="5" t="s">
        <v>212</v>
      </c>
      <c r="D147" s="5" t="s">
        <v>389</v>
      </c>
      <c r="E147" s="5" t="s">
        <v>113</v>
      </c>
      <c r="F147" s="5" t="s">
        <v>114</v>
      </c>
      <c r="G147" s="5" t="s">
        <v>119</v>
      </c>
      <c r="H147" s="5" t="s">
        <v>120</v>
      </c>
      <c r="I147" s="5" t="s">
        <v>600</v>
      </c>
      <c r="J147" s="5" t="s">
        <v>601</v>
      </c>
      <c r="K147" s="5" t="s">
        <v>239</v>
      </c>
      <c r="L147" s="5" t="s">
        <v>526</v>
      </c>
      <c r="M147" s="5" t="s">
        <v>225</v>
      </c>
      <c r="N147" s="5" t="s">
        <v>125</v>
      </c>
      <c r="O147" s="3" cm="1">
        <f t="array" ref="O147">SUM(V147:BX147)</f>
        <v>5</v>
      </c>
      <c r="P147" s="4">
        <v>1490</v>
      </c>
      <c r="Q147" s="4" cm="1">
        <f t="array" ref="Q147">P147*O147</f>
        <v>7450</v>
      </c>
      <c r="R147" s="7">
        <v>0.75</v>
      </c>
      <c r="S147" s="4" cm="1">
        <f t="array" ref="S147">P147-P147*R147</f>
        <v>372.5</v>
      </c>
      <c r="T147" s="4" cm="1">
        <f t="array" ref="T147">S147*O147</f>
        <v>1862.5</v>
      </c>
      <c r="U147" s="5" t="s">
        <v>194</v>
      </c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3">
        <v>1</v>
      </c>
      <c r="AV147" s="3">
        <v>2</v>
      </c>
      <c r="AW147" s="2"/>
      <c r="AX147" s="3">
        <v>1</v>
      </c>
      <c r="AY147" s="3">
        <v>1</v>
      </c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</row>
    <row r="148" spans="1:76" ht="141" customHeight="1" x14ac:dyDescent="0.2">
      <c r="A148" s="8" t="s">
        <v>77</v>
      </c>
      <c r="B148" s="9"/>
      <c r="C148" s="8" t="s">
        <v>212</v>
      </c>
      <c r="D148" s="8" t="s">
        <v>389</v>
      </c>
      <c r="E148" s="8" t="s">
        <v>113</v>
      </c>
      <c r="F148" s="8" t="s">
        <v>114</v>
      </c>
      <c r="G148" s="8" t="s">
        <v>119</v>
      </c>
      <c r="H148" s="8" t="s">
        <v>120</v>
      </c>
      <c r="I148" s="8" t="s">
        <v>602</v>
      </c>
      <c r="J148" s="8" t="s">
        <v>603</v>
      </c>
      <c r="K148" s="8" t="s">
        <v>604</v>
      </c>
      <c r="L148" s="8" t="s">
        <v>605</v>
      </c>
      <c r="M148" s="8" t="s">
        <v>225</v>
      </c>
      <c r="N148" s="8" t="s">
        <v>125</v>
      </c>
      <c r="O148" s="10" cm="1">
        <f t="array" ref="O148">SUM(V148:BX148)</f>
        <v>42</v>
      </c>
      <c r="P148" s="11">
        <v>2201.5</v>
      </c>
      <c r="Q148" s="11" cm="1">
        <f t="array" ref="Q148">P148*O148</f>
        <v>92463</v>
      </c>
      <c r="R148" s="12">
        <v>0.75</v>
      </c>
      <c r="S148" s="11" cm="1">
        <f t="array" ref="S148">P148-P148*R148</f>
        <v>550.375</v>
      </c>
      <c r="T148" s="11" cm="1">
        <f t="array" ref="T148">S148*O148</f>
        <v>23115.75</v>
      </c>
      <c r="U148" s="8" t="s">
        <v>194</v>
      </c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10">
        <v>2</v>
      </c>
      <c r="AT148" s="10">
        <v>2</v>
      </c>
      <c r="AU148" s="10">
        <v>8</v>
      </c>
      <c r="AV148" s="9"/>
      <c r="AW148" s="10">
        <v>8</v>
      </c>
      <c r="AX148" s="10">
        <v>5</v>
      </c>
      <c r="AY148" s="10">
        <v>9</v>
      </c>
      <c r="AZ148" s="9"/>
      <c r="BA148" s="10">
        <v>7</v>
      </c>
      <c r="BB148" s="9"/>
      <c r="BC148" s="10">
        <v>1</v>
      </c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</row>
    <row r="149" spans="1:76" ht="141" customHeight="1" x14ac:dyDescent="0.2">
      <c r="A149" s="5" t="s">
        <v>77</v>
      </c>
      <c r="B149" s="2"/>
      <c r="C149" s="5" t="s">
        <v>212</v>
      </c>
      <c r="D149" s="5" t="s">
        <v>389</v>
      </c>
      <c r="E149" s="5" t="s">
        <v>113</v>
      </c>
      <c r="F149" s="5" t="s">
        <v>114</v>
      </c>
      <c r="G149" s="5" t="s">
        <v>119</v>
      </c>
      <c r="H149" s="5" t="s">
        <v>120</v>
      </c>
      <c r="I149" s="5" t="s">
        <v>606</v>
      </c>
      <c r="J149" s="5" t="s">
        <v>607</v>
      </c>
      <c r="K149" s="5" t="s">
        <v>123</v>
      </c>
      <c r="L149" s="5" t="s">
        <v>124</v>
      </c>
      <c r="M149" s="5" t="s">
        <v>225</v>
      </c>
      <c r="N149" s="5" t="s">
        <v>608</v>
      </c>
      <c r="O149" s="3" cm="1">
        <f t="array" ref="O149">SUM(V149:BX149)</f>
        <v>2</v>
      </c>
      <c r="P149" s="4">
        <v>2250</v>
      </c>
      <c r="Q149" s="4" cm="1">
        <f t="array" ref="Q149">P149*O149</f>
        <v>4500</v>
      </c>
      <c r="R149" s="7">
        <v>0.75</v>
      </c>
      <c r="S149" s="4" cm="1">
        <f t="array" ref="S149">P149-P149*R149</f>
        <v>562.5</v>
      </c>
      <c r="T149" s="4" cm="1">
        <f t="array" ref="T149">S149*O149</f>
        <v>1125</v>
      </c>
      <c r="U149" s="5" t="s">
        <v>194</v>
      </c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3">
        <v>1</v>
      </c>
      <c r="AX149" s="3">
        <v>1</v>
      </c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</row>
    <row r="150" spans="1:76" ht="141" customHeight="1" x14ac:dyDescent="0.2">
      <c r="A150" s="8" t="s">
        <v>77</v>
      </c>
      <c r="B150" s="9"/>
      <c r="C150" s="8" t="s">
        <v>212</v>
      </c>
      <c r="D150" s="8" t="s">
        <v>389</v>
      </c>
      <c r="E150" s="8" t="s">
        <v>113</v>
      </c>
      <c r="F150" s="8" t="s">
        <v>114</v>
      </c>
      <c r="G150" s="8" t="s">
        <v>119</v>
      </c>
      <c r="H150" s="8" t="s">
        <v>120</v>
      </c>
      <c r="I150" s="8" t="s">
        <v>609</v>
      </c>
      <c r="J150" s="8" t="s">
        <v>610</v>
      </c>
      <c r="K150" s="8" t="s">
        <v>611</v>
      </c>
      <c r="L150" s="8" t="s">
        <v>612</v>
      </c>
      <c r="M150" s="8" t="s">
        <v>225</v>
      </c>
      <c r="N150" s="8" t="s">
        <v>125</v>
      </c>
      <c r="O150" s="10" cm="1">
        <f t="array" ref="O150">SUM(V150:BX150)</f>
        <v>4</v>
      </c>
      <c r="P150" s="11">
        <v>1290</v>
      </c>
      <c r="Q150" s="11" cm="1">
        <f t="array" ref="Q150">P150*O150</f>
        <v>5160</v>
      </c>
      <c r="R150" s="12">
        <v>0.75</v>
      </c>
      <c r="S150" s="11" cm="1">
        <f t="array" ref="S150">P150-P150*R150</f>
        <v>322.5</v>
      </c>
      <c r="T150" s="11" cm="1">
        <f t="array" ref="T150">S150*O150</f>
        <v>1290</v>
      </c>
      <c r="U150" s="8" t="s">
        <v>194</v>
      </c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10">
        <v>2</v>
      </c>
      <c r="AT150" s="10">
        <v>2</v>
      </c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</row>
    <row r="151" spans="1:76" ht="141" customHeight="1" x14ac:dyDescent="0.2">
      <c r="A151" s="5" t="s">
        <v>77</v>
      </c>
      <c r="B151" s="2"/>
      <c r="C151" s="5" t="s">
        <v>212</v>
      </c>
      <c r="D151" s="5" t="s">
        <v>389</v>
      </c>
      <c r="E151" s="5" t="s">
        <v>113</v>
      </c>
      <c r="F151" s="5" t="s">
        <v>114</v>
      </c>
      <c r="G151" s="5" t="s">
        <v>119</v>
      </c>
      <c r="H151" s="5" t="s">
        <v>120</v>
      </c>
      <c r="I151" s="5" t="s">
        <v>613</v>
      </c>
      <c r="J151" s="5" t="s">
        <v>614</v>
      </c>
      <c r="K151" s="5" t="s">
        <v>123</v>
      </c>
      <c r="L151" s="5" t="s">
        <v>124</v>
      </c>
      <c r="M151" s="5" t="s">
        <v>225</v>
      </c>
      <c r="N151" s="5" t="s">
        <v>125</v>
      </c>
      <c r="O151" s="3" cm="1">
        <f t="array" ref="O151">SUM(V151:BX151)</f>
        <v>1</v>
      </c>
      <c r="P151" s="4">
        <v>841.5</v>
      </c>
      <c r="Q151" s="4" cm="1">
        <f t="array" ref="Q151">P151*O151</f>
        <v>841.5</v>
      </c>
      <c r="R151" s="7">
        <v>0.75</v>
      </c>
      <c r="S151" s="4" cm="1">
        <f t="array" ref="S151">P151-P151*R151</f>
        <v>210.375</v>
      </c>
      <c r="T151" s="4" cm="1">
        <f t="array" ref="T151">S151*O151</f>
        <v>210.375</v>
      </c>
      <c r="U151" s="5" t="s">
        <v>194</v>
      </c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3">
        <v>1</v>
      </c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</row>
    <row r="152" spans="1:76" ht="141" customHeight="1" x14ac:dyDescent="0.2">
      <c r="A152" s="8" t="s">
        <v>77</v>
      </c>
      <c r="B152" s="9"/>
      <c r="C152" s="8" t="s">
        <v>212</v>
      </c>
      <c r="D152" s="8" t="s">
        <v>389</v>
      </c>
      <c r="E152" s="8" t="s">
        <v>113</v>
      </c>
      <c r="F152" s="8" t="s">
        <v>114</v>
      </c>
      <c r="G152" s="8" t="s">
        <v>119</v>
      </c>
      <c r="H152" s="8" t="s">
        <v>120</v>
      </c>
      <c r="I152" s="8" t="s">
        <v>615</v>
      </c>
      <c r="J152" s="8" t="s">
        <v>616</v>
      </c>
      <c r="K152" s="8" t="s">
        <v>123</v>
      </c>
      <c r="L152" s="8" t="s">
        <v>124</v>
      </c>
      <c r="M152" s="8" t="s">
        <v>225</v>
      </c>
      <c r="N152" s="8" t="s">
        <v>125</v>
      </c>
      <c r="O152" s="10" cm="1">
        <f t="array" ref="O152">SUM(V152:BX152)</f>
        <v>1</v>
      </c>
      <c r="P152" s="11">
        <v>1861.5</v>
      </c>
      <c r="Q152" s="11" cm="1">
        <f t="array" ref="Q152">P152*O152</f>
        <v>1861.5</v>
      </c>
      <c r="R152" s="12">
        <v>0.75</v>
      </c>
      <c r="S152" s="11" cm="1">
        <f t="array" ref="S152">P152-P152*R152</f>
        <v>465.375</v>
      </c>
      <c r="T152" s="11" cm="1">
        <f t="array" ref="T152">S152*O152</f>
        <v>465.375</v>
      </c>
      <c r="U152" s="8" t="s">
        <v>194</v>
      </c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10">
        <v>1</v>
      </c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</row>
    <row r="153" spans="1:76" ht="141" customHeight="1" x14ac:dyDescent="0.2">
      <c r="A153" s="5" t="s">
        <v>77</v>
      </c>
      <c r="B153" s="2"/>
      <c r="C153" s="5" t="s">
        <v>212</v>
      </c>
      <c r="D153" s="5" t="s">
        <v>389</v>
      </c>
      <c r="E153" s="5" t="s">
        <v>113</v>
      </c>
      <c r="F153" s="5" t="s">
        <v>114</v>
      </c>
      <c r="G153" s="5" t="s">
        <v>119</v>
      </c>
      <c r="H153" s="5" t="s">
        <v>120</v>
      </c>
      <c r="I153" s="5" t="s">
        <v>617</v>
      </c>
      <c r="J153" s="5" t="s">
        <v>618</v>
      </c>
      <c r="K153" s="5" t="s">
        <v>421</v>
      </c>
      <c r="L153" s="5" t="s">
        <v>422</v>
      </c>
      <c r="M153" s="5" t="s">
        <v>225</v>
      </c>
      <c r="N153" s="5" t="s">
        <v>619</v>
      </c>
      <c r="O153" s="3" cm="1">
        <f t="array" ref="O153">SUM(V153:BX153)</f>
        <v>11</v>
      </c>
      <c r="P153" s="4">
        <v>637.5</v>
      </c>
      <c r="Q153" s="4" cm="1">
        <f t="array" ref="Q153">P153*O153</f>
        <v>7012.5</v>
      </c>
      <c r="R153" s="7">
        <v>0.75</v>
      </c>
      <c r="S153" s="4" cm="1">
        <f t="array" ref="S153">P153-P153*R153</f>
        <v>159.375</v>
      </c>
      <c r="T153" s="4" cm="1">
        <f t="array" ref="T153">S153*O153</f>
        <v>1753.125</v>
      </c>
      <c r="U153" s="5" t="s">
        <v>194</v>
      </c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3">
        <v>1</v>
      </c>
      <c r="AU153" s="3">
        <v>2</v>
      </c>
      <c r="AV153" s="3">
        <v>1</v>
      </c>
      <c r="AW153" s="3">
        <v>2</v>
      </c>
      <c r="AX153" s="3">
        <v>1</v>
      </c>
      <c r="AY153" s="3">
        <v>1</v>
      </c>
      <c r="AZ153" s="2"/>
      <c r="BA153" s="3">
        <v>2</v>
      </c>
      <c r="BB153" s="2"/>
      <c r="BC153" s="3">
        <v>1</v>
      </c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</row>
    <row r="154" spans="1:76" ht="141" customHeight="1" x14ac:dyDescent="0.2">
      <c r="A154" s="8" t="s">
        <v>77</v>
      </c>
      <c r="B154" s="9"/>
      <c r="C154" s="8" t="s">
        <v>212</v>
      </c>
      <c r="D154" s="8" t="s">
        <v>389</v>
      </c>
      <c r="E154" s="8" t="s">
        <v>113</v>
      </c>
      <c r="F154" s="8" t="s">
        <v>114</v>
      </c>
      <c r="G154" s="8" t="s">
        <v>119</v>
      </c>
      <c r="H154" s="8" t="s">
        <v>120</v>
      </c>
      <c r="I154" s="8" t="s">
        <v>620</v>
      </c>
      <c r="J154" s="8" t="s">
        <v>621</v>
      </c>
      <c r="K154" s="8" t="s">
        <v>622</v>
      </c>
      <c r="L154" s="8" t="s">
        <v>623</v>
      </c>
      <c r="M154" s="8" t="s">
        <v>225</v>
      </c>
      <c r="N154" s="8" t="s">
        <v>624</v>
      </c>
      <c r="O154" s="10" cm="1">
        <f t="array" ref="O154">SUM(V154:BX154)</f>
        <v>9</v>
      </c>
      <c r="P154" s="11">
        <v>1266.5</v>
      </c>
      <c r="Q154" s="11" cm="1">
        <f t="array" ref="Q154">P154*O154</f>
        <v>11398.5</v>
      </c>
      <c r="R154" s="12">
        <v>0.75</v>
      </c>
      <c r="S154" s="11" cm="1">
        <f t="array" ref="S154">P154-P154*R154</f>
        <v>316.625</v>
      </c>
      <c r="T154" s="11" cm="1">
        <f t="array" ref="T154">S154*O154</f>
        <v>2849.625</v>
      </c>
      <c r="U154" s="8" t="s">
        <v>194</v>
      </c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10">
        <v>1</v>
      </c>
      <c r="AU154" s="10">
        <v>1</v>
      </c>
      <c r="AV154" s="10">
        <v>2</v>
      </c>
      <c r="AW154" s="10">
        <v>3</v>
      </c>
      <c r="AX154" s="10">
        <v>2</v>
      </c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</row>
    <row r="155" spans="1:76" ht="141" customHeight="1" x14ac:dyDescent="0.2">
      <c r="A155" s="5" t="s">
        <v>77</v>
      </c>
      <c r="B155" s="2"/>
      <c r="C155" s="5" t="s">
        <v>212</v>
      </c>
      <c r="D155" s="5" t="s">
        <v>389</v>
      </c>
      <c r="E155" s="5" t="s">
        <v>113</v>
      </c>
      <c r="F155" s="5" t="s">
        <v>114</v>
      </c>
      <c r="G155" s="5" t="s">
        <v>119</v>
      </c>
      <c r="H155" s="5" t="s">
        <v>120</v>
      </c>
      <c r="I155" s="5" t="s">
        <v>625</v>
      </c>
      <c r="J155" s="5" t="s">
        <v>626</v>
      </c>
      <c r="K155" s="5" t="s">
        <v>627</v>
      </c>
      <c r="L155" s="5" t="s">
        <v>628</v>
      </c>
      <c r="M155" s="5" t="s">
        <v>225</v>
      </c>
      <c r="N155" s="5" t="s">
        <v>629</v>
      </c>
      <c r="O155" s="3" cm="1">
        <f t="array" ref="O155">SUM(V155:BX155)</f>
        <v>2</v>
      </c>
      <c r="P155" s="4">
        <v>1060</v>
      </c>
      <c r="Q155" s="4" cm="1">
        <f t="array" ref="Q155">P155*O155</f>
        <v>2120</v>
      </c>
      <c r="R155" s="7">
        <v>0.75</v>
      </c>
      <c r="S155" s="4" cm="1">
        <f t="array" ref="S155">P155-P155*R155</f>
        <v>265</v>
      </c>
      <c r="T155" s="4" cm="1">
        <f t="array" ref="T155">S155*O155</f>
        <v>530</v>
      </c>
      <c r="U155" s="5" t="s">
        <v>194</v>
      </c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3">
        <v>1</v>
      </c>
      <c r="AU155" s="2"/>
      <c r="AV155" s="3">
        <v>1</v>
      </c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</row>
    <row r="156" spans="1:76" ht="141" customHeight="1" x14ac:dyDescent="0.2">
      <c r="A156" s="8" t="s">
        <v>77</v>
      </c>
      <c r="B156" s="9"/>
      <c r="C156" s="8" t="s">
        <v>212</v>
      </c>
      <c r="D156" s="8" t="s">
        <v>389</v>
      </c>
      <c r="E156" s="8" t="s">
        <v>113</v>
      </c>
      <c r="F156" s="8" t="s">
        <v>114</v>
      </c>
      <c r="G156" s="8" t="s">
        <v>119</v>
      </c>
      <c r="H156" s="8" t="s">
        <v>120</v>
      </c>
      <c r="I156" s="8" t="s">
        <v>630</v>
      </c>
      <c r="J156" s="8" t="s">
        <v>631</v>
      </c>
      <c r="K156" s="8" t="s">
        <v>632</v>
      </c>
      <c r="L156" s="8" t="s">
        <v>633</v>
      </c>
      <c r="M156" s="8" t="s">
        <v>225</v>
      </c>
      <c r="N156" s="8" t="s">
        <v>125</v>
      </c>
      <c r="O156" s="10" cm="1">
        <f t="array" ref="O156">SUM(V156:BX156)</f>
        <v>6</v>
      </c>
      <c r="P156" s="11">
        <v>1530</v>
      </c>
      <c r="Q156" s="11" cm="1">
        <f t="array" ref="Q156">P156*O156</f>
        <v>9180</v>
      </c>
      <c r="R156" s="12">
        <v>0.75</v>
      </c>
      <c r="S156" s="11" cm="1">
        <f t="array" ref="S156">P156-P156*R156</f>
        <v>382.5</v>
      </c>
      <c r="T156" s="11" cm="1">
        <f t="array" ref="T156">S156*O156</f>
        <v>2295</v>
      </c>
      <c r="U156" s="8" t="s">
        <v>194</v>
      </c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10">
        <v>1</v>
      </c>
      <c r="AU156" s="10">
        <v>1</v>
      </c>
      <c r="AV156" s="10">
        <v>1</v>
      </c>
      <c r="AW156" s="10">
        <v>1</v>
      </c>
      <c r="AX156" s="10">
        <v>1</v>
      </c>
      <c r="AY156" s="10">
        <v>1</v>
      </c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</row>
    <row r="157" spans="1:76" ht="141" customHeight="1" x14ac:dyDescent="0.2">
      <c r="A157" s="5" t="s">
        <v>77</v>
      </c>
      <c r="B157" s="2"/>
      <c r="C157" s="5" t="s">
        <v>212</v>
      </c>
      <c r="D157" s="5" t="s">
        <v>389</v>
      </c>
      <c r="E157" s="5" t="s">
        <v>113</v>
      </c>
      <c r="F157" s="5" t="s">
        <v>114</v>
      </c>
      <c r="G157" s="5" t="s">
        <v>119</v>
      </c>
      <c r="H157" s="5" t="s">
        <v>120</v>
      </c>
      <c r="I157" s="5" t="s">
        <v>634</v>
      </c>
      <c r="J157" s="5" t="s">
        <v>635</v>
      </c>
      <c r="K157" s="5" t="s">
        <v>636</v>
      </c>
      <c r="L157" s="5" t="s">
        <v>637</v>
      </c>
      <c r="M157" s="5" t="s">
        <v>225</v>
      </c>
      <c r="N157" s="5" t="s">
        <v>125</v>
      </c>
      <c r="O157" s="3" cm="1">
        <f t="array" ref="O157">SUM(V157:BX157)</f>
        <v>1</v>
      </c>
      <c r="P157" s="4">
        <v>926.5</v>
      </c>
      <c r="Q157" s="4" cm="1">
        <f t="array" ref="Q157">P157*O157</f>
        <v>926.5</v>
      </c>
      <c r="R157" s="7">
        <v>0.75</v>
      </c>
      <c r="S157" s="4" cm="1">
        <f t="array" ref="S157">P157-P157*R157</f>
        <v>231.625</v>
      </c>
      <c r="T157" s="4" cm="1">
        <f t="array" ref="T157">S157*O157</f>
        <v>231.625</v>
      </c>
      <c r="U157" s="5" t="s">
        <v>194</v>
      </c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3">
        <v>1</v>
      </c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</row>
    <row r="158" spans="1:76" ht="141" customHeight="1" x14ac:dyDescent="0.2">
      <c r="A158" s="8" t="s">
        <v>77</v>
      </c>
      <c r="B158" s="9"/>
      <c r="C158" s="8" t="s">
        <v>212</v>
      </c>
      <c r="D158" s="8" t="s">
        <v>389</v>
      </c>
      <c r="E158" s="8" t="s">
        <v>113</v>
      </c>
      <c r="F158" s="8" t="s">
        <v>114</v>
      </c>
      <c r="G158" s="8" t="s">
        <v>119</v>
      </c>
      <c r="H158" s="8" t="s">
        <v>120</v>
      </c>
      <c r="I158" s="8" t="s">
        <v>638</v>
      </c>
      <c r="J158" s="8" t="s">
        <v>639</v>
      </c>
      <c r="K158" s="8" t="s">
        <v>640</v>
      </c>
      <c r="L158" s="8" t="s">
        <v>594</v>
      </c>
      <c r="M158" s="8" t="s">
        <v>225</v>
      </c>
      <c r="N158" s="8" t="s">
        <v>118</v>
      </c>
      <c r="O158" s="10" cm="1">
        <f t="array" ref="O158">SUM(V158:BX158)</f>
        <v>4</v>
      </c>
      <c r="P158" s="11">
        <v>1010</v>
      </c>
      <c r="Q158" s="11" cm="1">
        <f t="array" ref="Q158">P158*O158</f>
        <v>4040</v>
      </c>
      <c r="R158" s="12">
        <v>0.75</v>
      </c>
      <c r="S158" s="11" cm="1">
        <f t="array" ref="S158">P158-P158*R158</f>
        <v>252.5</v>
      </c>
      <c r="T158" s="11" cm="1">
        <f t="array" ref="T158">S158*O158</f>
        <v>1010</v>
      </c>
      <c r="U158" s="8" t="s">
        <v>194</v>
      </c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10">
        <v>2</v>
      </c>
      <c r="AU158" s="10">
        <v>2</v>
      </c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</row>
    <row r="159" spans="1:76" ht="141" customHeight="1" x14ac:dyDescent="0.2">
      <c r="A159" s="5" t="s">
        <v>77</v>
      </c>
      <c r="B159" s="2"/>
      <c r="C159" s="5" t="s">
        <v>212</v>
      </c>
      <c r="D159" s="5" t="s">
        <v>389</v>
      </c>
      <c r="E159" s="5" t="s">
        <v>113</v>
      </c>
      <c r="F159" s="5" t="s">
        <v>114</v>
      </c>
      <c r="G159" s="5" t="s">
        <v>114</v>
      </c>
      <c r="H159" s="5" t="s">
        <v>641</v>
      </c>
      <c r="I159" s="5" t="s">
        <v>642</v>
      </c>
      <c r="J159" s="5" t="s">
        <v>643</v>
      </c>
      <c r="K159" s="5" t="s">
        <v>644</v>
      </c>
      <c r="L159" s="5" t="s">
        <v>645</v>
      </c>
      <c r="M159" s="5" t="s">
        <v>103</v>
      </c>
      <c r="N159" s="5" t="s">
        <v>646</v>
      </c>
      <c r="O159" s="3" cm="1">
        <f t="array" ref="O159">SUM(V159:BX159)</f>
        <v>2</v>
      </c>
      <c r="P159" s="4">
        <v>890</v>
      </c>
      <c r="Q159" s="4" cm="1">
        <f t="array" ref="Q159">P159*O159</f>
        <v>1780</v>
      </c>
      <c r="R159" s="7">
        <v>0.75</v>
      </c>
      <c r="S159" s="4" cm="1">
        <f t="array" ref="S159">P159-P159*R159</f>
        <v>222.5</v>
      </c>
      <c r="T159" s="4" cm="1">
        <f t="array" ref="T159">S159*O159</f>
        <v>445</v>
      </c>
      <c r="U159" s="5" t="s">
        <v>438</v>
      </c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3">
        <v>1</v>
      </c>
      <c r="BO159" s="2"/>
      <c r="BP159" s="2"/>
      <c r="BQ159" s="3">
        <v>1</v>
      </c>
      <c r="BR159" s="2"/>
      <c r="BS159" s="2"/>
      <c r="BT159" s="2"/>
      <c r="BU159" s="2"/>
      <c r="BV159" s="2"/>
      <c r="BW159" s="2"/>
      <c r="BX159" s="2"/>
    </row>
    <row r="160" spans="1:76" ht="141" customHeight="1" x14ac:dyDescent="0.2">
      <c r="A160" s="8" t="s">
        <v>77</v>
      </c>
      <c r="B160" s="9"/>
      <c r="C160" s="8" t="s">
        <v>212</v>
      </c>
      <c r="D160" s="8" t="s">
        <v>389</v>
      </c>
      <c r="E160" s="8" t="s">
        <v>113</v>
      </c>
      <c r="F160" s="8" t="s">
        <v>114</v>
      </c>
      <c r="G160" s="8" t="s">
        <v>114</v>
      </c>
      <c r="H160" s="8" t="s">
        <v>641</v>
      </c>
      <c r="I160" s="8" t="s">
        <v>647</v>
      </c>
      <c r="J160" s="8" t="s">
        <v>648</v>
      </c>
      <c r="K160" s="8" t="s">
        <v>577</v>
      </c>
      <c r="L160" s="8" t="s">
        <v>578</v>
      </c>
      <c r="M160" s="8" t="s">
        <v>225</v>
      </c>
      <c r="N160" s="8" t="s">
        <v>649</v>
      </c>
      <c r="O160" s="10" cm="1">
        <f t="array" ref="O160">SUM(V160:BX160)</f>
        <v>1</v>
      </c>
      <c r="P160" s="11">
        <v>700</v>
      </c>
      <c r="Q160" s="11" cm="1">
        <f t="array" ref="Q160">P160*O160</f>
        <v>700</v>
      </c>
      <c r="R160" s="12">
        <v>0.75</v>
      </c>
      <c r="S160" s="11" cm="1">
        <f t="array" ref="S160">P160-P160*R160</f>
        <v>175</v>
      </c>
      <c r="T160" s="11" cm="1">
        <f t="array" ref="T160">S160*O160</f>
        <v>175</v>
      </c>
      <c r="U160" s="8" t="s">
        <v>194</v>
      </c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10">
        <v>1</v>
      </c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</row>
    <row r="161" spans="1:76" ht="141" customHeight="1" x14ac:dyDescent="0.2">
      <c r="A161" s="5" t="s">
        <v>77</v>
      </c>
      <c r="B161" s="2"/>
      <c r="C161" s="5" t="s">
        <v>212</v>
      </c>
      <c r="D161" s="5" t="s">
        <v>389</v>
      </c>
      <c r="E161" s="5" t="s">
        <v>113</v>
      </c>
      <c r="F161" s="5" t="s">
        <v>114</v>
      </c>
      <c r="G161" s="5" t="s">
        <v>114</v>
      </c>
      <c r="H161" s="5" t="s">
        <v>641</v>
      </c>
      <c r="I161" s="5" t="s">
        <v>650</v>
      </c>
      <c r="J161" s="5" t="s">
        <v>651</v>
      </c>
      <c r="K161" s="5" t="s">
        <v>261</v>
      </c>
      <c r="L161" s="5" t="s">
        <v>102</v>
      </c>
      <c r="M161" s="5" t="s">
        <v>103</v>
      </c>
      <c r="N161" s="5" t="s">
        <v>337</v>
      </c>
      <c r="O161" s="3" cm="1">
        <f t="array" ref="O161">SUM(V161:BX161)</f>
        <v>6</v>
      </c>
      <c r="P161" s="4">
        <v>3000</v>
      </c>
      <c r="Q161" s="4" cm="1">
        <f t="array" ref="Q161">P161*O161</f>
        <v>18000</v>
      </c>
      <c r="R161" s="7">
        <v>0.75</v>
      </c>
      <c r="S161" s="4" cm="1">
        <f t="array" ref="S161">P161-P161*R161</f>
        <v>750</v>
      </c>
      <c r="T161" s="4" cm="1">
        <f t="array" ref="T161">S161*O161</f>
        <v>4500</v>
      </c>
      <c r="U161" s="5" t="s">
        <v>438</v>
      </c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3">
        <v>1</v>
      </c>
      <c r="BM161" s="2"/>
      <c r="BN161" s="3">
        <v>1</v>
      </c>
      <c r="BO161" s="2"/>
      <c r="BP161" s="2"/>
      <c r="BQ161" s="3">
        <v>1</v>
      </c>
      <c r="BR161" s="3">
        <v>1</v>
      </c>
      <c r="BS161" s="3">
        <v>1</v>
      </c>
      <c r="BT161" s="3">
        <v>1</v>
      </c>
      <c r="BU161" s="2"/>
      <c r="BV161" s="2"/>
      <c r="BW161" s="2"/>
      <c r="BX161" s="2"/>
    </row>
    <row r="162" spans="1:76" ht="141" customHeight="1" x14ac:dyDescent="0.2">
      <c r="A162" s="8" t="s">
        <v>77</v>
      </c>
      <c r="B162" s="9"/>
      <c r="C162" s="8" t="s">
        <v>212</v>
      </c>
      <c r="D162" s="8" t="s">
        <v>389</v>
      </c>
      <c r="E162" s="8" t="s">
        <v>113</v>
      </c>
      <c r="F162" s="8" t="s">
        <v>114</v>
      </c>
      <c r="G162" s="8" t="s">
        <v>119</v>
      </c>
      <c r="H162" s="8" t="s">
        <v>652</v>
      </c>
      <c r="I162" s="8" t="s">
        <v>653</v>
      </c>
      <c r="J162" s="8" t="s">
        <v>654</v>
      </c>
      <c r="K162" s="8" t="s">
        <v>622</v>
      </c>
      <c r="L162" s="8" t="s">
        <v>623</v>
      </c>
      <c r="M162" s="8" t="s">
        <v>225</v>
      </c>
      <c r="N162" s="8" t="s">
        <v>655</v>
      </c>
      <c r="O162" s="10" cm="1">
        <f t="array" ref="O162">SUM(V162:BX162)</f>
        <v>7</v>
      </c>
      <c r="P162" s="11">
        <v>1011.5</v>
      </c>
      <c r="Q162" s="11" cm="1">
        <f t="array" ref="Q162">P162*O162</f>
        <v>7080.5</v>
      </c>
      <c r="R162" s="12">
        <v>0.75</v>
      </c>
      <c r="S162" s="11" cm="1">
        <f t="array" ref="S162">P162-P162*R162</f>
        <v>252.875</v>
      </c>
      <c r="T162" s="11" cm="1">
        <f t="array" ref="T162">S162*O162</f>
        <v>1770.125</v>
      </c>
      <c r="U162" s="8" t="s">
        <v>194</v>
      </c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10">
        <v>1</v>
      </c>
      <c r="AV162" s="10">
        <v>2</v>
      </c>
      <c r="AW162" s="10">
        <v>2</v>
      </c>
      <c r="AX162" s="10">
        <v>2</v>
      </c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</row>
    <row r="163" spans="1:76" ht="141" customHeight="1" x14ac:dyDescent="0.2">
      <c r="A163" s="5" t="s">
        <v>77</v>
      </c>
      <c r="B163" s="2"/>
      <c r="C163" s="5" t="s">
        <v>212</v>
      </c>
      <c r="D163" s="5" t="s">
        <v>389</v>
      </c>
      <c r="E163" s="5" t="s">
        <v>113</v>
      </c>
      <c r="F163" s="5" t="s">
        <v>114</v>
      </c>
      <c r="G163" s="5" t="s">
        <v>119</v>
      </c>
      <c r="H163" s="5" t="s">
        <v>652</v>
      </c>
      <c r="I163" s="5" t="s">
        <v>656</v>
      </c>
      <c r="J163" s="5" t="s">
        <v>657</v>
      </c>
      <c r="K163" s="5" t="s">
        <v>658</v>
      </c>
      <c r="L163" s="5" t="s">
        <v>659</v>
      </c>
      <c r="M163" s="5" t="s">
        <v>225</v>
      </c>
      <c r="N163" s="5" t="s">
        <v>155</v>
      </c>
      <c r="O163" s="3" cm="1">
        <f t="array" ref="O163">SUM(V163:BX163)</f>
        <v>3</v>
      </c>
      <c r="P163" s="4">
        <v>637.5</v>
      </c>
      <c r="Q163" s="4" cm="1">
        <f t="array" ref="Q163">P163*O163</f>
        <v>1912.5</v>
      </c>
      <c r="R163" s="7">
        <v>0.75</v>
      </c>
      <c r="S163" s="4" cm="1">
        <f t="array" ref="S163">P163-P163*R163</f>
        <v>159.375</v>
      </c>
      <c r="T163" s="4" cm="1">
        <f t="array" ref="T163">S163*O163</f>
        <v>478.125</v>
      </c>
      <c r="U163" s="5" t="s">
        <v>194</v>
      </c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3">
        <v>1</v>
      </c>
      <c r="AW163" s="3">
        <v>1</v>
      </c>
      <c r="AX163" s="3">
        <v>1</v>
      </c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</row>
    <row r="164" spans="1:76" ht="141" customHeight="1" x14ac:dyDescent="0.2">
      <c r="A164" s="8" t="s">
        <v>77</v>
      </c>
      <c r="B164" s="9"/>
      <c r="C164" s="8" t="s">
        <v>212</v>
      </c>
      <c r="D164" s="8" t="s">
        <v>389</v>
      </c>
      <c r="E164" s="8" t="s">
        <v>113</v>
      </c>
      <c r="F164" s="8" t="s">
        <v>114</v>
      </c>
      <c r="G164" s="8" t="s">
        <v>119</v>
      </c>
      <c r="H164" s="8" t="s">
        <v>652</v>
      </c>
      <c r="I164" s="8" t="s">
        <v>660</v>
      </c>
      <c r="J164" s="8" t="s">
        <v>661</v>
      </c>
      <c r="K164" s="8" t="s">
        <v>662</v>
      </c>
      <c r="L164" s="8" t="s">
        <v>663</v>
      </c>
      <c r="M164" s="8" t="s">
        <v>225</v>
      </c>
      <c r="N164" s="8" t="s">
        <v>155</v>
      </c>
      <c r="O164" s="10" cm="1">
        <f t="array" ref="O164">SUM(V164:BX164)</f>
        <v>6</v>
      </c>
      <c r="P164" s="11">
        <v>1011.5</v>
      </c>
      <c r="Q164" s="11" cm="1">
        <f t="array" ref="Q164">P164*O164</f>
        <v>6069</v>
      </c>
      <c r="R164" s="12">
        <v>0.75</v>
      </c>
      <c r="S164" s="11" cm="1">
        <f t="array" ref="S164">P164-P164*R164</f>
        <v>252.875</v>
      </c>
      <c r="T164" s="11" cm="1">
        <f t="array" ref="T164">S164*O164</f>
        <v>1517.25</v>
      </c>
      <c r="U164" s="8" t="s">
        <v>194</v>
      </c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10">
        <v>1</v>
      </c>
      <c r="AV164" s="9"/>
      <c r="AW164" s="10">
        <v>1</v>
      </c>
      <c r="AX164" s="9"/>
      <c r="AY164" s="10">
        <v>1</v>
      </c>
      <c r="AZ164" s="9"/>
      <c r="BA164" s="10">
        <v>1</v>
      </c>
      <c r="BB164" s="9"/>
      <c r="BC164" s="10">
        <v>1</v>
      </c>
      <c r="BD164" s="9"/>
      <c r="BE164" s="10">
        <v>1</v>
      </c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</row>
    <row r="165" spans="1:76" ht="141" customHeight="1" x14ac:dyDescent="0.2">
      <c r="A165" s="5" t="s">
        <v>77</v>
      </c>
      <c r="B165" s="2"/>
      <c r="C165" s="5" t="s">
        <v>212</v>
      </c>
      <c r="D165" s="5" t="s">
        <v>389</v>
      </c>
      <c r="E165" s="5" t="s">
        <v>113</v>
      </c>
      <c r="F165" s="5" t="s">
        <v>114</v>
      </c>
      <c r="G165" s="5" t="s">
        <v>119</v>
      </c>
      <c r="H165" s="5" t="s">
        <v>652</v>
      </c>
      <c r="I165" s="5" t="s">
        <v>664</v>
      </c>
      <c r="J165" s="5" t="s">
        <v>665</v>
      </c>
      <c r="K165" s="5" t="s">
        <v>666</v>
      </c>
      <c r="L165" s="5" t="s">
        <v>623</v>
      </c>
      <c r="M165" s="5" t="s">
        <v>225</v>
      </c>
      <c r="N165" s="5" t="s">
        <v>155</v>
      </c>
      <c r="O165" s="3" cm="1">
        <f t="array" ref="O165">SUM(V165:BX165)</f>
        <v>8</v>
      </c>
      <c r="P165" s="4">
        <v>671.5</v>
      </c>
      <c r="Q165" s="4" cm="1">
        <f t="array" ref="Q165">P165*O165</f>
        <v>5372</v>
      </c>
      <c r="R165" s="7">
        <v>0.75</v>
      </c>
      <c r="S165" s="4" cm="1">
        <f t="array" ref="S165">P165-P165*R165</f>
        <v>167.875</v>
      </c>
      <c r="T165" s="4" cm="1">
        <f t="array" ref="T165">S165*O165</f>
        <v>1343</v>
      </c>
      <c r="U165" s="5" t="s">
        <v>194</v>
      </c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3">
        <v>4</v>
      </c>
      <c r="AX165" s="2"/>
      <c r="AY165" s="3">
        <v>4</v>
      </c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</row>
    <row r="166" spans="1:76" ht="141" customHeight="1" x14ac:dyDescent="0.2">
      <c r="A166" s="8" t="s">
        <v>77</v>
      </c>
      <c r="B166" s="9"/>
      <c r="C166" s="8" t="s">
        <v>212</v>
      </c>
      <c r="D166" s="8" t="s">
        <v>389</v>
      </c>
      <c r="E166" s="8" t="s">
        <v>113</v>
      </c>
      <c r="F166" s="8" t="s">
        <v>114</v>
      </c>
      <c r="G166" s="8" t="s">
        <v>119</v>
      </c>
      <c r="H166" s="8" t="s">
        <v>652</v>
      </c>
      <c r="I166" s="8" t="s">
        <v>667</v>
      </c>
      <c r="J166" s="8" t="s">
        <v>668</v>
      </c>
      <c r="K166" s="8" t="s">
        <v>522</v>
      </c>
      <c r="L166" s="8" t="s">
        <v>523</v>
      </c>
      <c r="M166" s="8" t="s">
        <v>225</v>
      </c>
      <c r="N166" s="8" t="s">
        <v>155</v>
      </c>
      <c r="O166" s="10" cm="1">
        <f t="array" ref="O166">SUM(V166:BX166)</f>
        <v>1</v>
      </c>
      <c r="P166" s="11">
        <v>841.5</v>
      </c>
      <c r="Q166" s="11" cm="1">
        <f t="array" ref="Q166">P166*O166</f>
        <v>841.5</v>
      </c>
      <c r="R166" s="12">
        <v>0.75</v>
      </c>
      <c r="S166" s="11" cm="1">
        <f t="array" ref="S166">P166-P166*R166</f>
        <v>210.375</v>
      </c>
      <c r="T166" s="11" cm="1">
        <f t="array" ref="T166">S166*O166</f>
        <v>210.375</v>
      </c>
      <c r="U166" s="8" t="s">
        <v>194</v>
      </c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10">
        <v>1</v>
      </c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</row>
    <row r="167" spans="1:76" ht="141" customHeight="1" x14ac:dyDescent="0.2">
      <c r="A167" s="5" t="s">
        <v>77</v>
      </c>
      <c r="B167" s="2"/>
      <c r="C167" s="5" t="s">
        <v>212</v>
      </c>
      <c r="D167" s="5" t="s">
        <v>389</v>
      </c>
      <c r="E167" s="5" t="s">
        <v>113</v>
      </c>
      <c r="F167" s="5" t="s">
        <v>114</v>
      </c>
      <c r="G167" s="5" t="s">
        <v>119</v>
      </c>
      <c r="H167" s="5" t="s">
        <v>652</v>
      </c>
      <c r="I167" s="5" t="s">
        <v>669</v>
      </c>
      <c r="J167" s="5" t="s">
        <v>670</v>
      </c>
      <c r="K167" s="5" t="s">
        <v>666</v>
      </c>
      <c r="L167" s="5" t="s">
        <v>623</v>
      </c>
      <c r="M167" s="5" t="s">
        <v>225</v>
      </c>
      <c r="N167" s="5" t="s">
        <v>155</v>
      </c>
      <c r="O167" s="3" cm="1">
        <f t="array" ref="O167">SUM(V167:BX167)</f>
        <v>6</v>
      </c>
      <c r="P167" s="4">
        <v>1521.5</v>
      </c>
      <c r="Q167" s="4" cm="1">
        <f t="array" ref="Q167">P167*O167</f>
        <v>9129</v>
      </c>
      <c r="R167" s="7">
        <v>0.75</v>
      </c>
      <c r="S167" s="4" cm="1">
        <f t="array" ref="S167">P167-P167*R167</f>
        <v>380.375</v>
      </c>
      <c r="T167" s="4" cm="1">
        <f t="array" ref="T167">S167*O167</f>
        <v>2282.25</v>
      </c>
      <c r="U167" s="5" t="s">
        <v>194</v>
      </c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3">
        <v>2</v>
      </c>
      <c r="AV167" s="3">
        <v>2</v>
      </c>
      <c r="AW167" s="3">
        <v>1</v>
      </c>
      <c r="AX167" s="3">
        <v>1</v>
      </c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</row>
    <row r="168" spans="1:76" ht="141" customHeight="1" x14ac:dyDescent="0.2">
      <c r="A168" s="8" t="s">
        <v>77</v>
      </c>
      <c r="B168" s="9"/>
      <c r="C168" s="8" t="s">
        <v>212</v>
      </c>
      <c r="D168" s="8" t="s">
        <v>389</v>
      </c>
      <c r="E168" s="8" t="s">
        <v>113</v>
      </c>
      <c r="F168" s="8" t="s">
        <v>114</v>
      </c>
      <c r="G168" s="8" t="s">
        <v>119</v>
      </c>
      <c r="H168" s="8" t="s">
        <v>652</v>
      </c>
      <c r="I168" s="8" t="s">
        <v>671</v>
      </c>
      <c r="J168" s="8" t="s">
        <v>672</v>
      </c>
      <c r="K168" s="8" t="s">
        <v>666</v>
      </c>
      <c r="L168" s="8" t="s">
        <v>623</v>
      </c>
      <c r="M168" s="8" t="s">
        <v>225</v>
      </c>
      <c r="N168" s="8" t="s">
        <v>155</v>
      </c>
      <c r="O168" s="10" cm="1">
        <f t="array" ref="O168">SUM(V168:BX168)</f>
        <v>1</v>
      </c>
      <c r="P168" s="11">
        <v>1436.5</v>
      </c>
      <c r="Q168" s="11" cm="1">
        <f t="array" ref="Q168">P168*O168</f>
        <v>1436.5</v>
      </c>
      <c r="R168" s="12">
        <v>0.75</v>
      </c>
      <c r="S168" s="11" cm="1">
        <f t="array" ref="S168">P168-P168*R168</f>
        <v>359.125</v>
      </c>
      <c r="T168" s="11" cm="1">
        <f t="array" ref="T168">S168*O168</f>
        <v>359.125</v>
      </c>
      <c r="U168" s="8" t="s">
        <v>194</v>
      </c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10">
        <v>1</v>
      </c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</row>
    <row r="169" spans="1:76" ht="141" customHeight="1" x14ac:dyDescent="0.2">
      <c r="A169" s="5" t="s">
        <v>77</v>
      </c>
      <c r="B169" s="2"/>
      <c r="C169" s="5" t="s">
        <v>212</v>
      </c>
      <c r="D169" s="5" t="s">
        <v>389</v>
      </c>
      <c r="E169" s="5" t="s">
        <v>113</v>
      </c>
      <c r="F169" s="5" t="s">
        <v>114</v>
      </c>
      <c r="G169" s="5" t="s">
        <v>119</v>
      </c>
      <c r="H169" s="5" t="s">
        <v>652</v>
      </c>
      <c r="I169" s="5" t="s">
        <v>671</v>
      </c>
      <c r="J169" s="5" t="s">
        <v>672</v>
      </c>
      <c r="K169" s="5" t="s">
        <v>673</v>
      </c>
      <c r="L169" s="5" t="s">
        <v>674</v>
      </c>
      <c r="M169" s="5" t="s">
        <v>225</v>
      </c>
      <c r="N169" s="5" t="s">
        <v>155</v>
      </c>
      <c r="O169" s="3" cm="1">
        <f t="array" ref="O169">SUM(V169:BX169)</f>
        <v>2</v>
      </c>
      <c r="P169" s="4">
        <v>1436.5</v>
      </c>
      <c r="Q169" s="4" cm="1">
        <f t="array" ref="Q169">P169*O169</f>
        <v>2873</v>
      </c>
      <c r="R169" s="7">
        <v>0.75</v>
      </c>
      <c r="S169" s="4" cm="1">
        <f t="array" ref="S169">P169-P169*R169</f>
        <v>359.125</v>
      </c>
      <c r="T169" s="4" cm="1">
        <f t="array" ref="T169">S169*O169</f>
        <v>718.25</v>
      </c>
      <c r="U169" s="5" t="s">
        <v>194</v>
      </c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3">
        <v>2</v>
      </c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</row>
    <row r="170" spans="1:76" ht="141" customHeight="1" x14ac:dyDescent="0.2">
      <c r="A170" s="8" t="s">
        <v>77</v>
      </c>
      <c r="B170" s="9"/>
      <c r="C170" s="8" t="s">
        <v>212</v>
      </c>
      <c r="D170" s="8" t="s">
        <v>389</v>
      </c>
      <c r="E170" s="8" t="s">
        <v>113</v>
      </c>
      <c r="F170" s="8" t="s">
        <v>114</v>
      </c>
      <c r="G170" s="8" t="s">
        <v>119</v>
      </c>
      <c r="H170" s="8" t="s">
        <v>652</v>
      </c>
      <c r="I170" s="8" t="s">
        <v>675</v>
      </c>
      <c r="J170" s="8" t="s">
        <v>676</v>
      </c>
      <c r="K170" s="8" t="s">
        <v>128</v>
      </c>
      <c r="L170" s="8" t="s">
        <v>129</v>
      </c>
      <c r="M170" s="8" t="s">
        <v>225</v>
      </c>
      <c r="N170" s="8" t="s">
        <v>155</v>
      </c>
      <c r="O170" s="10" cm="1">
        <f t="array" ref="O170">SUM(V170:BX170)</f>
        <v>3</v>
      </c>
      <c r="P170" s="11">
        <v>977.5</v>
      </c>
      <c r="Q170" s="11" cm="1">
        <f t="array" ref="Q170">P170*O170</f>
        <v>2932.5</v>
      </c>
      <c r="R170" s="12">
        <v>0.75</v>
      </c>
      <c r="S170" s="11" cm="1">
        <f t="array" ref="S170">P170-P170*R170</f>
        <v>244.375</v>
      </c>
      <c r="T170" s="11" cm="1">
        <f t="array" ref="T170">S170*O170</f>
        <v>733.125</v>
      </c>
      <c r="U170" s="8" t="s">
        <v>194</v>
      </c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10">
        <v>1</v>
      </c>
      <c r="AW170" s="10">
        <v>1</v>
      </c>
      <c r="AX170" s="10">
        <v>1</v>
      </c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</row>
    <row r="171" spans="1:76" ht="141" customHeight="1" x14ac:dyDescent="0.2">
      <c r="A171" s="5" t="s">
        <v>77</v>
      </c>
      <c r="B171" s="2"/>
      <c r="C171" s="5" t="s">
        <v>212</v>
      </c>
      <c r="D171" s="5" t="s">
        <v>389</v>
      </c>
      <c r="E171" s="5" t="s">
        <v>113</v>
      </c>
      <c r="F171" s="5" t="s">
        <v>114</v>
      </c>
      <c r="G171" s="5" t="s">
        <v>119</v>
      </c>
      <c r="H171" s="5" t="s">
        <v>652</v>
      </c>
      <c r="I171" s="5" t="s">
        <v>677</v>
      </c>
      <c r="J171" s="5" t="s">
        <v>678</v>
      </c>
      <c r="K171" s="5" t="s">
        <v>128</v>
      </c>
      <c r="L171" s="5" t="s">
        <v>129</v>
      </c>
      <c r="M171" s="5" t="s">
        <v>225</v>
      </c>
      <c r="N171" s="5" t="s">
        <v>155</v>
      </c>
      <c r="O171" s="3" cm="1">
        <f t="array" ref="O171">SUM(V171:BX171)</f>
        <v>3</v>
      </c>
      <c r="P171" s="4">
        <v>3816.5</v>
      </c>
      <c r="Q171" s="4" cm="1">
        <f t="array" ref="Q171">P171*O171</f>
        <v>11449.5</v>
      </c>
      <c r="R171" s="7">
        <v>0.75</v>
      </c>
      <c r="S171" s="4" cm="1">
        <f t="array" ref="S171">P171-P171*R171</f>
        <v>954.125</v>
      </c>
      <c r="T171" s="4" cm="1">
        <f t="array" ref="T171">S171*O171</f>
        <v>2862.375</v>
      </c>
      <c r="U171" s="5" t="s">
        <v>194</v>
      </c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3">
        <v>1</v>
      </c>
      <c r="AV171" s="2"/>
      <c r="AW171" s="3">
        <v>1</v>
      </c>
      <c r="AX171" s="2"/>
      <c r="AY171" s="3">
        <v>1</v>
      </c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</row>
    <row r="172" spans="1:76" ht="141" customHeight="1" x14ac:dyDescent="0.2">
      <c r="A172" s="8" t="s">
        <v>77</v>
      </c>
      <c r="B172" s="9"/>
      <c r="C172" s="8" t="s">
        <v>212</v>
      </c>
      <c r="D172" s="8" t="s">
        <v>389</v>
      </c>
      <c r="E172" s="8" t="s">
        <v>113</v>
      </c>
      <c r="F172" s="8" t="s">
        <v>114</v>
      </c>
      <c r="G172" s="8" t="s">
        <v>119</v>
      </c>
      <c r="H172" s="8" t="s">
        <v>652</v>
      </c>
      <c r="I172" s="8" t="s">
        <v>679</v>
      </c>
      <c r="J172" s="8" t="s">
        <v>680</v>
      </c>
      <c r="K172" s="8" t="s">
        <v>604</v>
      </c>
      <c r="L172" s="8" t="s">
        <v>605</v>
      </c>
      <c r="M172" s="8" t="s">
        <v>225</v>
      </c>
      <c r="N172" s="8" t="s">
        <v>125</v>
      </c>
      <c r="O172" s="10" cm="1">
        <f t="array" ref="O172">SUM(V172:BX172)</f>
        <v>3</v>
      </c>
      <c r="P172" s="11">
        <v>2201.5</v>
      </c>
      <c r="Q172" s="11" cm="1">
        <f t="array" ref="Q172">P172*O172</f>
        <v>6604.5</v>
      </c>
      <c r="R172" s="12">
        <v>0.75</v>
      </c>
      <c r="S172" s="11" cm="1">
        <f t="array" ref="S172">P172-P172*R172</f>
        <v>550.375</v>
      </c>
      <c r="T172" s="11" cm="1">
        <f t="array" ref="T172">S172*O172</f>
        <v>1651.125</v>
      </c>
      <c r="U172" s="8" t="s">
        <v>194</v>
      </c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10">
        <v>1</v>
      </c>
      <c r="AU172" s="9"/>
      <c r="AV172" s="10">
        <v>1</v>
      </c>
      <c r="AW172" s="9"/>
      <c r="AX172" s="10">
        <v>1</v>
      </c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</row>
    <row r="173" spans="1:76" ht="141" customHeight="1" x14ac:dyDescent="0.2">
      <c r="A173" s="5" t="s">
        <v>77</v>
      </c>
      <c r="B173" s="2"/>
      <c r="C173" s="5" t="s">
        <v>212</v>
      </c>
      <c r="D173" s="5" t="s">
        <v>389</v>
      </c>
      <c r="E173" s="5" t="s">
        <v>113</v>
      </c>
      <c r="F173" s="5" t="s">
        <v>114</v>
      </c>
      <c r="G173" s="5" t="s">
        <v>119</v>
      </c>
      <c r="H173" s="5" t="s">
        <v>652</v>
      </c>
      <c r="I173" s="5" t="s">
        <v>681</v>
      </c>
      <c r="J173" s="5" t="s">
        <v>682</v>
      </c>
      <c r="K173" s="5" t="s">
        <v>285</v>
      </c>
      <c r="L173" s="5" t="s">
        <v>286</v>
      </c>
      <c r="M173" s="5" t="s">
        <v>225</v>
      </c>
      <c r="N173" s="5" t="s">
        <v>155</v>
      </c>
      <c r="O173" s="3" cm="1">
        <f t="array" ref="O173">SUM(V173:BX173)</f>
        <v>3</v>
      </c>
      <c r="P173" s="4">
        <v>841.5</v>
      </c>
      <c r="Q173" s="4" cm="1">
        <f t="array" ref="Q173">P173*O173</f>
        <v>2524.5</v>
      </c>
      <c r="R173" s="7">
        <v>0.75</v>
      </c>
      <c r="S173" s="4" cm="1">
        <f t="array" ref="S173">P173-P173*R173</f>
        <v>210.375</v>
      </c>
      <c r="T173" s="4" cm="1">
        <f t="array" ref="T173">S173*O173</f>
        <v>631.125</v>
      </c>
      <c r="U173" s="5" t="s">
        <v>194</v>
      </c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3">
        <v>1</v>
      </c>
      <c r="AV173" s="3">
        <v>1</v>
      </c>
      <c r="AW173" s="3">
        <v>1</v>
      </c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</row>
    <row r="174" spans="1:76" ht="141" customHeight="1" x14ac:dyDescent="0.2">
      <c r="A174" s="8" t="s">
        <v>77</v>
      </c>
      <c r="B174" s="9"/>
      <c r="C174" s="8" t="s">
        <v>212</v>
      </c>
      <c r="D174" s="8" t="s">
        <v>389</v>
      </c>
      <c r="E174" s="8" t="s">
        <v>113</v>
      </c>
      <c r="F174" s="8" t="s">
        <v>114</v>
      </c>
      <c r="G174" s="8" t="s">
        <v>119</v>
      </c>
      <c r="H174" s="8" t="s">
        <v>652</v>
      </c>
      <c r="I174" s="8" t="s">
        <v>683</v>
      </c>
      <c r="J174" s="8" t="s">
        <v>684</v>
      </c>
      <c r="K174" s="8" t="s">
        <v>128</v>
      </c>
      <c r="L174" s="8" t="s">
        <v>129</v>
      </c>
      <c r="M174" s="8" t="s">
        <v>225</v>
      </c>
      <c r="N174" s="8" t="s">
        <v>155</v>
      </c>
      <c r="O174" s="10" cm="1">
        <f t="array" ref="O174">SUM(V174:BX174)</f>
        <v>5</v>
      </c>
      <c r="P174" s="11">
        <v>1096.5</v>
      </c>
      <c r="Q174" s="11" cm="1">
        <f t="array" ref="Q174">P174*O174</f>
        <v>5482.5</v>
      </c>
      <c r="R174" s="12">
        <v>0.75</v>
      </c>
      <c r="S174" s="11" cm="1">
        <f t="array" ref="S174">P174-P174*R174</f>
        <v>274.125</v>
      </c>
      <c r="T174" s="11" cm="1">
        <f t="array" ref="T174">S174*O174</f>
        <v>1370.625</v>
      </c>
      <c r="U174" s="8" t="s">
        <v>194</v>
      </c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10">
        <v>1</v>
      </c>
      <c r="AX174" s="10">
        <v>2</v>
      </c>
      <c r="AY174" s="10">
        <v>2</v>
      </c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</row>
    <row r="175" spans="1:76" ht="141" customHeight="1" x14ac:dyDescent="0.2">
      <c r="A175" s="5" t="s">
        <v>77</v>
      </c>
      <c r="B175" s="2"/>
      <c r="C175" s="5" t="s">
        <v>212</v>
      </c>
      <c r="D175" s="5" t="s">
        <v>389</v>
      </c>
      <c r="E175" s="5" t="s">
        <v>113</v>
      </c>
      <c r="F175" s="5" t="s">
        <v>114</v>
      </c>
      <c r="G175" s="5" t="s">
        <v>119</v>
      </c>
      <c r="H175" s="5" t="s">
        <v>652</v>
      </c>
      <c r="I175" s="5" t="s">
        <v>685</v>
      </c>
      <c r="J175" s="5" t="s">
        <v>686</v>
      </c>
      <c r="K175" s="5" t="s">
        <v>687</v>
      </c>
      <c r="L175" s="5" t="s">
        <v>688</v>
      </c>
      <c r="M175" s="5" t="s">
        <v>225</v>
      </c>
      <c r="N175" s="5" t="s">
        <v>155</v>
      </c>
      <c r="O175" s="3" cm="1">
        <f t="array" ref="O175">SUM(V175:BX175)</f>
        <v>40</v>
      </c>
      <c r="P175" s="4">
        <v>722.5</v>
      </c>
      <c r="Q175" s="4" cm="1">
        <f t="array" ref="Q175">P175*O175</f>
        <v>28900</v>
      </c>
      <c r="R175" s="7">
        <v>0.75</v>
      </c>
      <c r="S175" s="4" cm="1">
        <f t="array" ref="S175">P175-P175*R175</f>
        <v>180.625</v>
      </c>
      <c r="T175" s="4" cm="1">
        <f t="array" ref="T175">S175*O175</f>
        <v>7225</v>
      </c>
      <c r="U175" s="5" t="s">
        <v>194</v>
      </c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3">
        <v>1</v>
      </c>
      <c r="AT175" s="3">
        <v>2</v>
      </c>
      <c r="AU175" s="3">
        <v>5</v>
      </c>
      <c r="AV175" s="3">
        <v>4</v>
      </c>
      <c r="AW175" s="3">
        <v>8</v>
      </c>
      <c r="AX175" s="3">
        <v>5</v>
      </c>
      <c r="AY175" s="3">
        <v>6</v>
      </c>
      <c r="AZ175" s="2"/>
      <c r="BA175" s="3">
        <v>4</v>
      </c>
      <c r="BB175" s="2"/>
      <c r="BC175" s="3">
        <v>4</v>
      </c>
      <c r="BD175" s="2"/>
      <c r="BE175" s="3">
        <v>1</v>
      </c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</row>
    <row r="176" spans="1:76" ht="141" customHeight="1" x14ac:dyDescent="0.2">
      <c r="A176" s="8" t="s">
        <v>77</v>
      </c>
      <c r="B176" s="9"/>
      <c r="C176" s="8" t="s">
        <v>212</v>
      </c>
      <c r="D176" s="8" t="s">
        <v>389</v>
      </c>
      <c r="E176" s="8" t="s">
        <v>113</v>
      </c>
      <c r="F176" s="8" t="s">
        <v>114</v>
      </c>
      <c r="G176" s="8" t="s">
        <v>114</v>
      </c>
      <c r="H176" s="8" t="s">
        <v>652</v>
      </c>
      <c r="I176" s="8" t="s">
        <v>689</v>
      </c>
      <c r="J176" s="8" t="s">
        <v>690</v>
      </c>
      <c r="K176" s="8" t="s">
        <v>483</v>
      </c>
      <c r="L176" s="8" t="s">
        <v>484</v>
      </c>
      <c r="M176" s="8" t="s">
        <v>103</v>
      </c>
      <c r="N176" s="8" t="s">
        <v>155</v>
      </c>
      <c r="O176" s="10" cm="1">
        <f t="array" ref="O176">SUM(V176:BX176)</f>
        <v>2</v>
      </c>
      <c r="P176" s="11">
        <v>950</v>
      </c>
      <c r="Q176" s="11" cm="1">
        <f t="array" ref="Q176">P176*O176</f>
        <v>1900</v>
      </c>
      <c r="R176" s="12">
        <v>0.75</v>
      </c>
      <c r="S176" s="11" cm="1">
        <f t="array" ref="S176">P176-P176*R176</f>
        <v>237.5</v>
      </c>
      <c r="T176" s="11" cm="1">
        <f t="array" ref="T176">S176*O176</f>
        <v>475</v>
      </c>
      <c r="U176" s="8" t="s">
        <v>438</v>
      </c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10">
        <v>2</v>
      </c>
      <c r="BR176" s="9"/>
      <c r="BS176" s="9"/>
      <c r="BT176" s="9"/>
      <c r="BU176" s="9"/>
      <c r="BV176" s="9"/>
      <c r="BW176" s="9"/>
      <c r="BX176" s="9"/>
    </row>
    <row r="177" spans="1:76" ht="141" customHeight="1" x14ac:dyDescent="0.2">
      <c r="A177" s="5" t="s">
        <v>77</v>
      </c>
      <c r="B177" s="2"/>
      <c r="C177" s="5" t="s">
        <v>212</v>
      </c>
      <c r="D177" s="5" t="s">
        <v>389</v>
      </c>
      <c r="E177" s="5" t="s">
        <v>113</v>
      </c>
      <c r="F177" s="5" t="s">
        <v>114</v>
      </c>
      <c r="G177" s="5" t="s">
        <v>114</v>
      </c>
      <c r="H177" s="5" t="s">
        <v>141</v>
      </c>
      <c r="I177" s="5" t="s">
        <v>691</v>
      </c>
      <c r="J177" s="5" t="s">
        <v>692</v>
      </c>
      <c r="K177" s="5" t="s">
        <v>101</v>
      </c>
      <c r="L177" s="5" t="s">
        <v>102</v>
      </c>
      <c r="M177" s="5" t="s">
        <v>103</v>
      </c>
      <c r="N177" s="5" t="s">
        <v>693</v>
      </c>
      <c r="O177" s="3" cm="1">
        <f t="array" ref="O177">SUM(V177:BX177)</f>
        <v>2</v>
      </c>
      <c r="P177" s="4">
        <v>722.5</v>
      </c>
      <c r="Q177" s="4" cm="1">
        <f t="array" ref="Q177">P177*O177</f>
        <v>1445</v>
      </c>
      <c r="R177" s="7">
        <v>0.75</v>
      </c>
      <c r="S177" s="4" cm="1">
        <f t="array" ref="S177">P177-P177*R177</f>
        <v>180.625</v>
      </c>
      <c r="T177" s="4" cm="1">
        <f t="array" ref="T177">S177*O177</f>
        <v>361.25</v>
      </c>
      <c r="U177" s="5" t="s">
        <v>89</v>
      </c>
      <c r="V177" s="2"/>
      <c r="W177" s="2"/>
      <c r="X177" s="2"/>
      <c r="Y177" s="2"/>
      <c r="Z177" s="2"/>
      <c r="AA177" s="3">
        <v>1</v>
      </c>
      <c r="AB177" s="3">
        <v>1</v>
      </c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</row>
    <row r="178" spans="1:76" ht="141" customHeight="1" x14ac:dyDescent="0.2">
      <c r="A178" s="8" t="s">
        <v>77</v>
      </c>
      <c r="B178" s="9"/>
      <c r="C178" s="8" t="s">
        <v>212</v>
      </c>
      <c r="D178" s="8" t="s">
        <v>389</v>
      </c>
      <c r="E178" s="8" t="s">
        <v>113</v>
      </c>
      <c r="F178" s="8" t="s">
        <v>114</v>
      </c>
      <c r="G178" s="8" t="s">
        <v>114</v>
      </c>
      <c r="H178" s="8" t="s">
        <v>141</v>
      </c>
      <c r="I178" s="8" t="s">
        <v>694</v>
      </c>
      <c r="J178" s="8" t="s">
        <v>695</v>
      </c>
      <c r="K178" s="8" t="s">
        <v>101</v>
      </c>
      <c r="L178" s="8" t="s">
        <v>102</v>
      </c>
      <c r="M178" s="8" t="s">
        <v>225</v>
      </c>
      <c r="N178" s="8" t="s">
        <v>155</v>
      </c>
      <c r="O178" s="10" cm="1">
        <f t="array" ref="O178">SUM(V178:BX178)</f>
        <v>2</v>
      </c>
      <c r="P178" s="11">
        <v>1140</v>
      </c>
      <c r="Q178" s="11" cm="1">
        <f t="array" ref="Q178">P178*O178</f>
        <v>2280</v>
      </c>
      <c r="R178" s="12">
        <v>0.75</v>
      </c>
      <c r="S178" s="11" cm="1">
        <f t="array" ref="S178">P178-P178*R178</f>
        <v>285</v>
      </c>
      <c r="T178" s="11" cm="1">
        <f t="array" ref="T178">S178*O178</f>
        <v>570</v>
      </c>
      <c r="U178" s="8" t="s">
        <v>89</v>
      </c>
      <c r="V178" s="9"/>
      <c r="W178" s="9"/>
      <c r="X178" s="9"/>
      <c r="Y178" s="9"/>
      <c r="Z178" s="10">
        <v>1</v>
      </c>
      <c r="AA178" s="9"/>
      <c r="AB178" s="10">
        <v>1</v>
      </c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</row>
    <row r="179" spans="1:76" ht="141" customHeight="1" x14ac:dyDescent="0.2">
      <c r="A179" s="5" t="s">
        <v>77</v>
      </c>
      <c r="B179" s="2"/>
      <c r="C179" s="5" t="s">
        <v>212</v>
      </c>
      <c r="D179" s="5" t="s">
        <v>389</v>
      </c>
      <c r="E179" s="5" t="s">
        <v>113</v>
      </c>
      <c r="F179" s="5" t="s">
        <v>114</v>
      </c>
      <c r="G179" s="5" t="s">
        <v>114</v>
      </c>
      <c r="H179" s="5" t="s">
        <v>141</v>
      </c>
      <c r="I179" s="5" t="s">
        <v>696</v>
      </c>
      <c r="J179" s="5" t="s">
        <v>697</v>
      </c>
      <c r="K179" s="5" t="s">
        <v>110</v>
      </c>
      <c r="L179" s="5" t="s">
        <v>111</v>
      </c>
      <c r="M179" s="5" t="s">
        <v>225</v>
      </c>
      <c r="N179" s="5" t="s">
        <v>155</v>
      </c>
      <c r="O179" s="3" cm="1">
        <f t="array" ref="O179">SUM(V179:BX179)</f>
        <v>5</v>
      </c>
      <c r="P179" s="4">
        <v>850</v>
      </c>
      <c r="Q179" s="4" cm="1">
        <f t="array" ref="Q179">P179*O179</f>
        <v>4250</v>
      </c>
      <c r="R179" s="7">
        <v>0.75</v>
      </c>
      <c r="S179" s="4" cm="1">
        <f t="array" ref="S179">P179-P179*R179</f>
        <v>212.5</v>
      </c>
      <c r="T179" s="4" cm="1">
        <f t="array" ref="T179">S179*O179</f>
        <v>1062.5</v>
      </c>
      <c r="U179" s="5" t="s">
        <v>89</v>
      </c>
      <c r="V179" s="2"/>
      <c r="W179" s="2"/>
      <c r="X179" s="2"/>
      <c r="Y179" s="2"/>
      <c r="Z179" s="3">
        <v>1</v>
      </c>
      <c r="AA179" s="3">
        <v>2</v>
      </c>
      <c r="AB179" s="3">
        <v>2</v>
      </c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</row>
    <row r="180" spans="1:76" ht="141" customHeight="1" x14ac:dyDescent="0.2">
      <c r="A180" s="8" t="s">
        <v>77</v>
      </c>
      <c r="B180" s="9"/>
      <c r="C180" s="8" t="s">
        <v>212</v>
      </c>
      <c r="D180" s="8" t="s">
        <v>389</v>
      </c>
      <c r="E180" s="8" t="s">
        <v>113</v>
      </c>
      <c r="F180" s="8" t="s">
        <v>114</v>
      </c>
      <c r="G180" s="8" t="s">
        <v>114</v>
      </c>
      <c r="H180" s="8" t="s">
        <v>141</v>
      </c>
      <c r="I180" s="8" t="s">
        <v>698</v>
      </c>
      <c r="J180" s="8" t="s">
        <v>699</v>
      </c>
      <c r="K180" s="8" t="s">
        <v>101</v>
      </c>
      <c r="L180" s="8" t="s">
        <v>102</v>
      </c>
      <c r="M180" s="8" t="s">
        <v>225</v>
      </c>
      <c r="N180" s="8" t="s">
        <v>155</v>
      </c>
      <c r="O180" s="10" cm="1">
        <f t="array" ref="O180">SUM(V180:BX180)</f>
        <v>1</v>
      </c>
      <c r="P180" s="11">
        <v>2370</v>
      </c>
      <c r="Q180" s="11" cm="1">
        <f t="array" ref="Q180">P180*O180</f>
        <v>2370</v>
      </c>
      <c r="R180" s="12">
        <v>0.75</v>
      </c>
      <c r="S180" s="11" cm="1">
        <f t="array" ref="S180">P180-P180*R180</f>
        <v>592.5</v>
      </c>
      <c r="T180" s="11" cm="1">
        <f t="array" ref="T180">S180*O180</f>
        <v>592.5</v>
      </c>
      <c r="U180" s="8" t="s">
        <v>89</v>
      </c>
      <c r="V180" s="9"/>
      <c r="W180" s="9"/>
      <c r="X180" s="9"/>
      <c r="Y180" s="9"/>
      <c r="Z180" s="9"/>
      <c r="AA180" s="9"/>
      <c r="AB180" s="10">
        <v>1</v>
      </c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</row>
    <row r="181" spans="1:76" ht="141" customHeight="1" x14ac:dyDescent="0.2">
      <c r="A181" s="5" t="s">
        <v>77</v>
      </c>
      <c r="B181" s="2"/>
      <c r="C181" s="5" t="s">
        <v>212</v>
      </c>
      <c r="D181" s="5" t="s">
        <v>389</v>
      </c>
      <c r="E181" s="5" t="s">
        <v>113</v>
      </c>
      <c r="F181" s="5" t="s">
        <v>114</v>
      </c>
      <c r="G181" s="5" t="s">
        <v>114</v>
      </c>
      <c r="H181" s="5" t="s">
        <v>141</v>
      </c>
      <c r="I181" s="5" t="s">
        <v>700</v>
      </c>
      <c r="J181" s="5" t="s">
        <v>701</v>
      </c>
      <c r="K181" s="5" t="s">
        <v>210</v>
      </c>
      <c r="L181" s="5" t="s">
        <v>211</v>
      </c>
      <c r="M181" s="5" t="s">
        <v>225</v>
      </c>
      <c r="N181" s="5" t="s">
        <v>155</v>
      </c>
      <c r="O181" s="3" cm="1">
        <f t="array" ref="O181">SUM(V181:BX181)</f>
        <v>2</v>
      </c>
      <c r="P181" s="4">
        <v>870</v>
      </c>
      <c r="Q181" s="4" cm="1">
        <f t="array" ref="Q181">P181*O181</f>
        <v>1740</v>
      </c>
      <c r="R181" s="7">
        <v>0.75</v>
      </c>
      <c r="S181" s="4" cm="1">
        <f t="array" ref="S181">P181-P181*R181</f>
        <v>217.5</v>
      </c>
      <c r="T181" s="4" cm="1">
        <f t="array" ref="T181">S181*O181</f>
        <v>435</v>
      </c>
      <c r="U181" s="5" t="s">
        <v>89</v>
      </c>
      <c r="V181" s="2"/>
      <c r="W181" s="2"/>
      <c r="X181" s="2"/>
      <c r="Y181" s="2"/>
      <c r="Z181" s="2"/>
      <c r="AA181" s="3">
        <v>1</v>
      </c>
      <c r="AB181" s="3">
        <v>1</v>
      </c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</row>
    <row r="182" spans="1:76" ht="141" customHeight="1" x14ac:dyDescent="0.2">
      <c r="A182" s="8" t="s">
        <v>77</v>
      </c>
      <c r="B182" s="9"/>
      <c r="C182" s="8" t="s">
        <v>212</v>
      </c>
      <c r="D182" s="8" t="s">
        <v>389</v>
      </c>
      <c r="E182" s="8" t="s">
        <v>113</v>
      </c>
      <c r="F182" s="8" t="s">
        <v>114</v>
      </c>
      <c r="G182" s="8" t="s">
        <v>114</v>
      </c>
      <c r="H182" s="8" t="s">
        <v>141</v>
      </c>
      <c r="I182" s="8" t="s">
        <v>702</v>
      </c>
      <c r="J182" s="8" t="s">
        <v>703</v>
      </c>
      <c r="K182" s="8" t="s">
        <v>704</v>
      </c>
      <c r="L182" s="8" t="s">
        <v>705</v>
      </c>
      <c r="M182" s="8" t="s">
        <v>103</v>
      </c>
      <c r="N182" s="8" t="s">
        <v>706</v>
      </c>
      <c r="O182" s="10" cm="1">
        <f t="array" ref="O182">SUM(V182:BX182)</f>
        <v>4</v>
      </c>
      <c r="P182" s="11">
        <v>1090</v>
      </c>
      <c r="Q182" s="11" cm="1">
        <f t="array" ref="Q182">P182*O182</f>
        <v>4360</v>
      </c>
      <c r="R182" s="12">
        <v>0.75</v>
      </c>
      <c r="S182" s="11" cm="1">
        <f t="array" ref="S182">P182-P182*R182</f>
        <v>272.5</v>
      </c>
      <c r="T182" s="11" cm="1">
        <f t="array" ref="T182">S182*O182</f>
        <v>1090</v>
      </c>
      <c r="U182" s="8" t="s">
        <v>89</v>
      </c>
      <c r="V182" s="9"/>
      <c r="W182" s="9"/>
      <c r="X182" s="9"/>
      <c r="Y182" s="9"/>
      <c r="Z182" s="10">
        <v>2</v>
      </c>
      <c r="AA182" s="10">
        <v>2</v>
      </c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</row>
    <row r="183" spans="1:76" ht="141" customHeight="1" x14ac:dyDescent="0.2">
      <c r="A183" s="5" t="s">
        <v>77</v>
      </c>
      <c r="B183" s="2"/>
      <c r="C183" s="5" t="s">
        <v>212</v>
      </c>
      <c r="D183" s="5" t="s">
        <v>389</v>
      </c>
      <c r="E183" s="5" t="s">
        <v>113</v>
      </c>
      <c r="F183" s="5" t="s">
        <v>114</v>
      </c>
      <c r="G183" s="5" t="s">
        <v>114</v>
      </c>
      <c r="H183" s="5" t="s">
        <v>141</v>
      </c>
      <c r="I183" s="5" t="s">
        <v>702</v>
      </c>
      <c r="J183" s="5" t="s">
        <v>703</v>
      </c>
      <c r="K183" s="5" t="s">
        <v>707</v>
      </c>
      <c r="L183" s="5" t="s">
        <v>708</v>
      </c>
      <c r="M183" s="5" t="s">
        <v>103</v>
      </c>
      <c r="N183" s="5" t="s">
        <v>706</v>
      </c>
      <c r="O183" s="3" cm="1">
        <f t="array" ref="O183">SUM(V183:BX183)</f>
        <v>3</v>
      </c>
      <c r="P183" s="4">
        <v>1090</v>
      </c>
      <c r="Q183" s="4" cm="1">
        <f t="array" ref="Q183">P183*O183</f>
        <v>3270</v>
      </c>
      <c r="R183" s="7">
        <v>0.75</v>
      </c>
      <c r="S183" s="4" cm="1">
        <f t="array" ref="S183">P183-P183*R183</f>
        <v>272.5</v>
      </c>
      <c r="T183" s="4" cm="1">
        <f t="array" ref="T183">S183*O183</f>
        <v>817.5</v>
      </c>
      <c r="U183" s="5" t="s">
        <v>89</v>
      </c>
      <c r="V183" s="2"/>
      <c r="W183" s="2"/>
      <c r="X183" s="2"/>
      <c r="Y183" s="2"/>
      <c r="Z183" s="2"/>
      <c r="AA183" s="3">
        <v>1</v>
      </c>
      <c r="AB183" s="3">
        <v>1</v>
      </c>
      <c r="AC183" s="3">
        <v>1</v>
      </c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</row>
    <row r="184" spans="1:76" ht="141" customHeight="1" x14ac:dyDescent="0.2">
      <c r="A184" s="8" t="s">
        <v>77</v>
      </c>
      <c r="B184" s="9"/>
      <c r="C184" s="8" t="s">
        <v>212</v>
      </c>
      <c r="D184" s="8" t="s">
        <v>389</v>
      </c>
      <c r="E184" s="8" t="s">
        <v>113</v>
      </c>
      <c r="F184" s="8" t="s">
        <v>114</v>
      </c>
      <c r="G184" s="8" t="s">
        <v>114</v>
      </c>
      <c r="H184" s="8" t="s">
        <v>141</v>
      </c>
      <c r="I184" s="8" t="s">
        <v>709</v>
      </c>
      <c r="J184" s="8" t="s">
        <v>710</v>
      </c>
      <c r="K184" s="8" t="s">
        <v>210</v>
      </c>
      <c r="L184" s="8" t="s">
        <v>211</v>
      </c>
      <c r="M184" s="8" t="s">
        <v>103</v>
      </c>
      <c r="N184" s="8" t="s">
        <v>711</v>
      </c>
      <c r="O184" s="10" cm="1">
        <f t="array" ref="O184">SUM(V184:BX184)</f>
        <v>1</v>
      </c>
      <c r="P184" s="11">
        <v>2590</v>
      </c>
      <c r="Q184" s="11" cm="1">
        <f t="array" ref="Q184">P184*O184</f>
        <v>2590</v>
      </c>
      <c r="R184" s="12">
        <v>0.75</v>
      </c>
      <c r="S184" s="11" cm="1">
        <f t="array" ref="S184">P184-P184*R184</f>
        <v>647.5</v>
      </c>
      <c r="T184" s="11" cm="1">
        <f t="array" ref="T184">S184*O184</f>
        <v>647.5</v>
      </c>
      <c r="U184" s="8" t="s">
        <v>89</v>
      </c>
      <c r="V184" s="9"/>
      <c r="W184" s="9"/>
      <c r="X184" s="9"/>
      <c r="Y184" s="9"/>
      <c r="Z184" s="9"/>
      <c r="AA184" s="10">
        <v>1</v>
      </c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</row>
    <row r="185" spans="1:76" ht="141" customHeight="1" x14ac:dyDescent="0.2">
      <c r="A185" s="5" t="s">
        <v>77</v>
      </c>
      <c r="B185" s="2"/>
      <c r="C185" s="5" t="s">
        <v>212</v>
      </c>
      <c r="D185" s="5" t="s">
        <v>389</v>
      </c>
      <c r="E185" s="5" t="s">
        <v>113</v>
      </c>
      <c r="F185" s="5" t="s">
        <v>114</v>
      </c>
      <c r="G185" s="5" t="s">
        <v>114</v>
      </c>
      <c r="H185" s="5" t="s">
        <v>141</v>
      </c>
      <c r="I185" s="5" t="s">
        <v>712</v>
      </c>
      <c r="J185" s="5" t="s">
        <v>713</v>
      </c>
      <c r="K185" s="5" t="s">
        <v>714</v>
      </c>
      <c r="L185" s="5" t="s">
        <v>715</v>
      </c>
      <c r="M185" s="5" t="s">
        <v>103</v>
      </c>
      <c r="N185" s="5" t="s">
        <v>716</v>
      </c>
      <c r="O185" s="3" cm="1">
        <f t="array" ref="O185">SUM(V185:BX185)</f>
        <v>2</v>
      </c>
      <c r="P185" s="4">
        <v>1090</v>
      </c>
      <c r="Q185" s="4" cm="1">
        <f t="array" ref="Q185">P185*O185</f>
        <v>2180</v>
      </c>
      <c r="R185" s="7">
        <v>0.75</v>
      </c>
      <c r="S185" s="4" cm="1">
        <f t="array" ref="S185">P185-P185*R185</f>
        <v>272.5</v>
      </c>
      <c r="T185" s="4" cm="1">
        <f t="array" ref="T185">S185*O185</f>
        <v>545</v>
      </c>
      <c r="U185" s="5" t="s">
        <v>89</v>
      </c>
      <c r="V185" s="2"/>
      <c r="W185" s="2"/>
      <c r="X185" s="2"/>
      <c r="Y185" s="2"/>
      <c r="Z185" s="3">
        <v>1</v>
      </c>
      <c r="AA185" s="3">
        <v>1</v>
      </c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</row>
    <row r="186" spans="1:76" ht="141" customHeight="1" x14ac:dyDescent="0.2">
      <c r="A186" s="8" t="s">
        <v>77</v>
      </c>
      <c r="B186" s="9"/>
      <c r="C186" s="8" t="s">
        <v>212</v>
      </c>
      <c r="D186" s="8" t="s">
        <v>389</v>
      </c>
      <c r="E186" s="8" t="s">
        <v>113</v>
      </c>
      <c r="F186" s="8" t="s">
        <v>114</v>
      </c>
      <c r="G186" s="8" t="s">
        <v>114</v>
      </c>
      <c r="H186" s="8" t="s">
        <v>141</v>
      </c>
      <c r="I186" s="8" t="s">
        <v>717</v>
      </c>
      <c r="J186" s="8" t="s">
        <v>718</v>
      </c>
      <c r="K186" s="8" t="s">
        <v>101</v>
      </c>
      <c r="L186" s="8" t="s">
        <v>102</v>
      </c>
      <c r="M186" s="8" t="s">
        <v>225</v>
      </c>
      <c r="N186" s="8" t="s">
        <v>155</v>
      </c>
      <c r="O186" s="10" cm="1">
        <f t="array" ref="O186">SUM(V186:BX186)</f>
        <v>3</v>
      </c>
      <c r="P186" s="11">
        <v>841.5</v>
      </c>
      <c r="Q186" s="11" cm="1">
        <f t="array" ref="Q186">P186*O186</f>
        <v>2524.5</v>
      </c>
      <c r="R186" s="12">
        <v>0.75</v>
      </c>
      <c r="S186" s="11" cm="1">
        <f t="array" ref="S186">P186-P186*R186</f>
        <v>210.375</v>
      </c>
      <c r="T186" s="11" cm="1">
        <f t="array" ref="T186">S186*O186</f>
        <v>631.125</v>
      </c>
      <c r="U186" s="8" t="s">
        <v>89</v>
      </c>
      <c r="V186" s="9"/>
      <c r="W186" s="9"/>
      <c r="X186" s="9"/>
      <c r="Y186" s="9"/>
      <c r="Z186" s="9"/>
      <c r="AA186" s="10">
        <v>1</v>
      </c>
      <c r="AB186" s="10">
        <v>1</v>
      </c>
      <c r="AC186" s="10">
        <v>1</v>
      </c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</row>
    <row r="187" spans="1:76" ht="141" customHeight="1" x14ac:dyDescent="0.2">
      <c r="A187" s="5" t="s">
        <v>77</v>
      </c>
      <c r="B187" s="2"/>
      <c r="C187" s="5" t="s">
        <v>212</v>
      </c>
      <c r="D187" s="5" t="s">
        <v>389</v>
      </c>
      <c r="E187" s="5" t="s">
        <v>113</v>
      </c>
      <c r="F187" s="5" t="s">
        <v>114</v>
      </c>
      <c r="G187" s="5" t="s">
        <v>114</v>
      </c>
      <c r="H187" s="5" t="s">
        <v>141</v>
      </c>
      <c r="I187" s="5" t="s">
        <v>717</v>
      </c>
      <c r="J187" s="5" t="s">
        <v>718</v>
      </c>
      <c r="K187" s="5" t="s">
        <v>462</v>
      </c>
      <c r="L187" s="5" t="s">
        <v>463</v>
      </c>
      <c r="M187" s="5" t="s">
        <v>225</v>
      </c>
      <c r="N187" s="5" t="s">
        <v>155</v>
      </c>
      <c r="O187" s="3" cm="1">
        <f t="array" ref="O187">SUM(V187:BX187)</f>
        <v>3</v>
      </c>
      <c r="P187" s="4">
        <v>841.5</v>
      </c>
      <c r="Q187" s="4" cm="1">
        <f t="array" ref="Q187">P187*O187</f>
        <v>2524.5</v>
      </c>
      <c r="R187" s="7">
        <v>0.75</v>
      </c>
      <c r="S187" s="4" cm="1">
        <f t="array" ref="S187">P187-P187*R187</f>
        <v>210.375</v>
      </c>
      <c r="T187" s="4" cm="1">
        <f t="array" ref="T187">S187*O187</f>
        <v>631.125</v>
      </c>
      <c r="U187" s="5" t="s">
        <v>89</v>
      </c>
      <c r="V187" s="2"/>
      <c r="W187" s="2"/>
      <c r="X187" s="2"/>
      <c r="Y187" s="2"/>
      <c r="Z187" s="3">
        <v>1</v>
      </c>
      <c r="AA187" s="3">
        <v>1</v>
      </c>
      <c r="AB187" s="3">
        <v>1</v>
      </c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</row>
    <row r="188" spans="1:76" ht="141" customHeight="1" x14ac:dyDescent="0.2">
      <c r="A188" s="8" t="s">
        <v>77</v>
      </c>
      <c r="B188" s="9"/>
      <c r="C188" s="8" t="s">
        <v>212</v>
      </c>
      <c r="D188" s="8" t="s">
        <v>389</v>
      </c>
      <c r="E188" s="8" t="s">
        <v>113</v>
      </c>
      <c r="F188" s="8" t="s">
        <v>114</v>
      </c>
      <c r="G188" s="8" t="s">
        <v>114</v>
      </c>
      <c r="H188" s="8" t="s">
        <v>141</v>
      </c>
      <c r="I188" s="8" t="s">
        <v>719</v>
      </c>
      <c r="J188" s="8" t="s">
        <v>720</v>
      </c>
      <c r="K188" s="8" t="s">
        <v>721</v>
      </c>
      <c r="L188" s="8" t="s">
        <v>722</v>
      </c>
      <c r="M188" s="8" t="s">
        <v>225</v>
      </c>
      <c r="N188" s="8" t="s">
        <v>155</v>
      </c>
      <c r="O188" s="10" cm="1">
        <f t="array" ref="O188">SUM(V188:BX188)</f>
        <v>2</v>
      </c>
      <c r="P188" s="11">
        <v>870</v>
      </c>
      <c r="Q188" s="11" cm="1">
        <f t="array" ref="Q188">P188*O188</f>
        <v>1740</v>
      </c>
      <c r="R188" s="12">
        <v>0.75</v>
      </c>
      <c r="S188" s="11" cm="1">
        <f t="array" ref="S188">P188-P188*R188</f>
        <v>217.5</v>
      </c>
      <c r="T188" s="11" cm="1">
        <f t="array" ref="T188">S188*O188</f>
        <v>435</v>
      </c>
      <c r="U188" s="8" t="s">
        <v>89</v>
      </c>
      <c r="V188" s="9"/>
      <c r="W188" s="9"/>
      <c r="X188" s="9"/>
      <c r="Y188" s="9"/>
      <c r="Z188" s="9"/>
      <c r="AA188" s="9"/>
      <c r="AB188" s="10">
        <v>1</v>
      </c>
      <c r="AC188" s="10">
        <v>1</v>
      </c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</row>
    <row r="189" spans="1:76" ht="141" customHeight="1" x14ac:dyDescent="0.2">
      <c r="A189" s="5" t="s">
        <v>77</v>
      </c>
      <c r="B189" s="2"/>
      <c r="C189" s="5" t="s">
        <v>212</v>
      </c>
      <c r="D189" s="5" t="s">
        <v>389</v>
      </c>
      <c r="E189" s="5" t="s">
        <v>113</v>
      </c>
      <c r="F189" s="5" t="s">
        <v>114</v>
      </c>
      <c r="G189" s="5" t="s">
        <v>114</v>
      </c>
      <c r="H189" s="5" t="s">
        <v>141</v>
      </c>
      <c r="I189" s="5" t="s">
        <v>723</v>
      </c>
      <c r="J189" s="5" t="s">
        <v>724</v>
      </c>
      <c r="K189" s="5" t="s">
        <v>101</v>
      </c>
      <c r="L189" s="5" t="s">
        <v>102</v>
      </c>
      <c r="M189" s="5" t="s">
        <v>225</v>
      </c>
      <c r="N189" s="5" t="s">
        <v>155</v>
      </c>
      <c r="O189" s="3" cm="1">
        <f t="array" ref="O189">SUM(V189:BX189)</f>
        <v>4</v>
      </c>
      <c r="P189" s="4">
        <v>830</v>
      </c>
      <c r="Q189" s="4" cm="1">
        <f t="array" ref="Q189">P189*O189</f>
        <v>3320</v>
      </c>
      <c r="R189" s="7">
        <v>0.75</v>
      </c>
      <c r="S189" s="4" cm="1">
        <f t="array" ref="S189">P189-P189*R189</f>
        <v>207.5</v>
      </c>
      <c r="T189" s="4" cm="1">
        <f t="array" ref="T189">S189*O189</f>
        <v>830</v>
      </c>
      <c r="U189" s="5" t="s">
        <v>89</v>
      </c>
      <c r="V189" s="2"/>
      <c r="W189" s="2"/>
      <c r="X189" s="2"/>
      <c r="Y189" s="2"/>
      <c r="Z189" s="3">
        <v>1</v>
      </c>
      <c r="AA189" s="3">
        <v>1</v>
      </c>
      <c r="AB189" s="3">
        <v>1</v>
      </c>
      <c r="AC189" s="3">
        <v>1</v>
      </c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</row>
    <row r="190" spans="1:76" ht="141" customHeight="1" x14ac:dyDescent="0.2">
      <c r="A190" s="8" t="s">
        <v>77</v>
      </c>
      <c r="B190" s="9"/>
      <c r="C190" s="8" t="s">
        <v>212</v>
      </c>
      <c r="D190" s="8" t="s">
        <v>389</v>
      </c>
      <c r="E190" s="8" t="s">
        <v>113</v>
      </c>
      <c r="F190" s="8" t="s">
        <v>114</v>
      </c>
      <c r="G190" s="8" t="s">
        <v>114</v>
      </c>
      <c r="H190" s="8" t="s">
        <v>141</v>
      </c>
      <c r="I190" s="8" t="s">
        <v>725</v>
      </c>
      <c r="J190" s="8" t="s">
        <v>726</v>
      </c>
      <c r="K190" s="8" t="s">
        <v>727</v>
      </c>
      <c r="L190" s="8" t="s">
        <v>728</v>
      </c>
      <c r="M190" s="8" t="s">
        <v>225</v>
      </c>
      <c r="N190" s="8" t="s">
        <v>155</v>
      </c>
      <c r="O190" s="10" cm="1">
        <f t="array" ref="O190">SUM(V190:BX190)</f>
        <v>2</v>
      </c>
      <c r="P190" s="11">
        <v>800</v>
      </c>
      <c r="Q190" s="11" cm="1">
        <f t="array" ref="Q190">P190*O190</f>
        <v>1600</v>
      </c>
      <c r="R190" s="12">
        <v>0.75</v>
      </c>
      <c r="S190" s="11" cm="1">
        <f t="array" ref="S190">P190-P190*R190</f>
        <v>200</v>
      </c>
      <c r="T190" s="11" cm="1">
        <f t="array" ref="T190">S190*O190</f>
        <v>400</v>
      </c>
      <c r="U190" s="8" t="s">
        <v>89</v>
      </c>
      <c r="V190" s="9"/>
      <c r="W190" s="9"/>
      <c r="X190" s="9"/>
      <c r="Y190" s="9"/>
      <c r="Z190" s="10">
        <v>1</v>
      </c>
      <c r="AA190" s="9"/>
      <c r="AB190" s="10">
        <v>1</v>
      </c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</row>
    <row r="191" spans="1:76" ht="141" customHeight="1" x14ac:dyDescent="0.2">
      <c r="A191" s="5" t="s">
        <v>77</v>
      </c>
      <c r="B191" s="2"/>
      <c r="C191" s="5" t="s">
        <v>212</v>
      </c>
      <c r="D191" s="5" t="s">
        <v>389</v>
      </c>
      <c r="E191" s="5" t="s">
        <v>113</v>
      </c>
      <c r="F191" s="5" t="s">
        <v>114</v>
      </c>
      <c r="G191" s="5" t="s">
        <v>114</v>
      </c>
      <c r="H191" s="5" t="s">
        <v>145</v>
      </c>
      <c r="I191" s="5" t="s">
        <v>729</v>
      </c>
      <c r="J191" s="5" t="s">
        <v>730</v>
      </c>
      <c r="K191" s="5" t="s">
        <v>731</v>
      </c>
      <c r="L191" s="5" t="s">
        <v>732</v>
      </c>
      <c r="M191" s="5" t="s">
        <v>103</v>
      </c>
      <c r="N191" s="5" t="s">
        <v>733</v>
      </c>
      <c r="O191" s="3" cm="1">
        <f t="array" ref="O191">SUM(V191:BX191)</f>
        <v>3</v>
      </c>
      <c r="P191" s="4">
        <v>1050</v>
      </c>
      <c r="Q191" s="4" cm="1">
        <f t="array" ref="Q191">P191*O191</f>
        <v>3150</v>
      </c>
      <c r="R191" s="7">
        <v>0.75</v>
      </c>
      <c r="S191" s="4" cm="1">
        <f t="array" ref="S191">P191-P191*R191</f>
        <v>262.5</v>
      </c>
      <c r="T191" s="4" cm="1">
        <f t="array" ref="T191">S191*O191</f>
        <v>787.5</v>
      </c>
      <c r="U191" s="5" t="s">
        <v>89</v>
      </c>
      <c r="V191" s="2"/>
      <c r="W191" s="2"/>
      <c r="X191" s="2"/>
      <c r="Y191" s="2"/>
      <c r="Z191" s="3">
        <v>1</v>
      </c>
      <c r="AA191" s="3">
        <v>1</v>
      </c>
      <c r="AB191" s="3">
        <v>1</v>
      </c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</row>
    <row r="192" spans="1:76" ht="141" customHeight="1" x14ac:dyDescent="0.2">
      <c r="A192" s="8" t="s">
        <v>77</v>
      </c>
      <c r="B192" s="9"/>
      <c r="C192" s="8" t="s">
        <v>212</v>
      </c>
      <c r="D192" s="8" t="s">
        <v>389</v>
      </c>
      <c r="E192" s="8" t="s">
        <v>113</v>
      </c>
      <c r="F192" s="8" t="s">
        <v>114</v>
      </c>
      <c r="G192" s="8" t="s">
        <v>114</v>
      </c>
      <c r="H192" s="8" t="s">
        <v>145</v>
      </c>
      <c r="I192" s="8" t="s">
        <v>734</v>
      </c>
      <c r="J192" s="8" t="s">
        <v>735</v>
      </c>
      <c r="K192" s="8" t="s">
        <v>101</v>
      </c>
      <c r="L192" s="8" t="s">
        <v>102</v>
      </c>
      <c r="M192" s="8" t="s">
        <v>103</v>
      </c>
      <c r="N192" s="8" t="s">
        <v>337</v>
      </c>
      <c r="O192" s="10" cm="1">
        <f t="array" ref="O192">SUM(V192:BX192)</f>
        <v>1</v>
      </c>
      <c r="P192" s="11">
        <v>2770</v>
      </c>
      <c r="Q192" s="11" cm="1">
        <f t="array" ref="Q192">P192*O192</f>
        <v>2770</v>
      </c>
      <c r="R192" s="12">
        <v>0.75</v>
      </c>
      <c r="S192" s="11" cm="1">
        <f t="array" ref="S192">P192-P192*R192</f>
        <v>692.5</v>
      </c>
      <c r="T192" s="11" cm="1">
        <f t="array" ref="T192">S192*O192</f>
        <v>692.5</v>
      </c>
      <c r="U192" s="8" t="s">
        <v>438</v>
      </c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10">
        <v>1</v>
      </c>
      <c r="BQ192" s="9"/>
      <c r="BR192" s="9"/>
      <c r="BS192" s="9"/>
      <c r="BT192" s="9"/>
      <c r="BU192" s="9"/>
      <c r="BV192" s="9"/>
      <c r="BW192" s="9"/>
      <c r="BX192" s="9"/>
    </row>
    <row r="193" spans="1:76" ht="141" customHeight="1" x14ac:dyDescent="0.2">
      <c r="A193" s="5" t="s">
        <v>77</v>
      </c>
      <c r="B193" s="2"/>
      <c r="C193" s="5" t="s">
        <v>212</v>
      </c>
      <c r="D193" s="5" t="s">
        <v>389</v>
      </c>
      <c r="E193" s="5" t="s">
        <v>113</v>
      </c>
      <c r="F193" s="5" t="s">
        <v>114</v>
      </c>
      <c r="G193" s="5" t="s">
        <v>114</v>
      </c>
      <c r="H193" s="5" t="s">
        <v>145</v>
      </c>
      <c r="I193" s="5" t="s">
        <v>736</v>
      </c>
      <c r="J193" s="5" t="s">
        <v>737</v>
      </c>
      <c r="K193" s="5" t="s">
        <v>738</v>
      </c>
      <c r="L193" s="5" t="s">
        <v>739</v>
      </c>
      <c r="M193" s="5" t="s">
        <v>103</v>
      </c>
      <c r="N193" s="5" t="s">
        <v>740</v>
      </c>
      <c r="O193" s="3" cm="1">
        <f t="array" ref="O193">SUM(V193:BX193)</f>
        <v>5</v>
      </c>
      <c r="P193" s="4">
        <v>1230</v>
      </c>
      <c r="Q193" s="4" cm="1">
        <f t="array" ref="Q193">P193*O193</f>
        <v>6150</v>
      </c>
      <c r="R193" s="7">
        <v>0.75</v>
      </c>
      <c r="S193" s="4" cm="1">
        <f t="array" ref="S193">P193-P193*R193</f>
        <v>307.5</v>
      </c>
      <c r="T193" s="4" cm="1">
        <f t="array" ref="T193">S193*O193</f>
        <v>1537.5</v>
      </c>
      <c r="U193" s="5" t="s">
        <v>438</v>
      </c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3">
        <v>2</v>
      </c>
      <c r="BQ193" s="3">
        <v>3</v>
      </c>
      <c r="BR193" s="2"/>
      <c r="BS193" s="2"/>
      <c r="BT193" s="2"/>
      <c r="BU193" s="2"/>
      <c r="BV193" s="2"/>
      <c r="BW193" s="2"/>
      <c r="BX193" s="2"/>
    </row>
    <row r="194" spans="1:76" ht="141" customHeight="1" x14ac:dyDescent="0.2">
      <c r="A194" s="8" t="s">
        <v>77</v>
      </c>
      <c r="B194" s="9"/>
      <c r="C194" s="8" t="s">
        <v>212</v>
      </c>
      <c r="D194" s="8" t="s">
        <v>389</v>
      </c>
      <c r="E194" s="8" t="s">
        <v>113</v>
      </c>
      <c r="F194" s="8" t="s">
        <v>390</v>
      </c>
      <c r="G194" s="8" t="s">
        <v>390</v>
      </c>
      <c r="H194" s="8" t="s">
        <v>741</v>
      </c>
      <c r="I194" s="8" t="s">
        <v>742</v>
      </c>
      <c r="J194" s="8" t="s">
        <v>743</v>
      </c>
      <c r="K194" s="8" t="s">
        <v>744</v>
      </c>
      <c r="L194" s="8" t="s">
        <v>745</v>
      </c>
      <c r="M194" s="8" t="s">
        <v>103</v>
      </c>
      <c r="N194" s="8" t="s">
        <v>746</v>
      </c>
      <c r="O194" s="10" cm="1">
        <f t="array" ref="O194">SUM(V194:BX194)</f>
        <v>10</v>
      </c>
      <c r="P194" s="11">
        <v>586.5</v>
      </c>
      <c r="Q194" s="11" cm="1">
        <f t="array" ref="Q194">P194*O194</f>
        <v>5865</v>
      </c>
      <c r="R194" s="12">
        <v>0.75</v>
      </c>
      <c r="S194" s="11" cm="1">
        <f t="array" ref="S194">P194-P194*R194</f>
        <v>146.625</v>
      </c>
      <c r="T194" s="11" cm="1">
        <f t="array" ref="T194">S194*O194</f>
        <v>1466.25</v>
      </c>
      <c r="U194" s="8" t="s">
        <v>89</v>
      </c>
      <c r="V194" s="9"/>
      <c r="W194" s="9"/>
      <c r="X194" s="9"/>
      <c r="Y194" s="9"/>
      <c r="Z194" s="10">
        <v>1</v>
      </c>
      <c r="AA194" s="10">
        <v>3</v>
      </c>
      <c r="AB194" s="10">
        <v>2</v>
      </c>
      <c r="AC194" s="10">
        <v>3</v>
      </c>
      <c r="AD194" s="10">
        <v>1</v>
      </c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</row>
    <row r="195" spans="1:76" ht="141" customHeight="1" x14ac:dyDescent="0.2">
      <c r="A195" s="5" t="s">
        <v>77</v>
      </c>
      <c r="B195" s="2"/>
      <c r="C195" s="5" t="s">
        <v>212</v>
      </c>
      <c r="D195" s="5" t="s">
        <v>389</v>
      </c>
      <c r="E195" s="5" t="s">
        <v>113</v>
      </c>
      <c r="F195" s="5" t="s">
        <v>390</v>
      </c>
      <c r="G195" s="5" t="s">
        <v>390</v>
      </c>
      <c r="H195" s="5" t="s">
        <v>741</v>
      </c>
      <c r="I195" s="5" t="s">
        <v>747</v>
      </c>
      <c r="J195" s="5" t="s">
        <v>748</v>
      </c>
      <c r="K195" s="5" t="s">
        <v>261</v>
      </c>
      <c r="L195" s="5" t="s">
        <v>102</v>
      </c>
      <c r="M195" s="5" t="s">
        <v>103</v>
      </c>
      <c r="N195" s="5" t="s">
        <v>749</v>
      </c>
      <c r="O195" s="3" cm="1">
        <f t="array" ref="O195">SUM(V195:BX195)</f>
        <v>2</v>
      </c>
      <c r="P195" s="4">
        <v>700</v>
      </c>
      <c r="Q195" s="4" cm="1">
        <f t="array" ref="Q195">P195*O195</f>
        <v>1400</v>
      </c>
      <c r="R195" s="7">
        <v>0.75</v>
      </c>
      <c r="S195" s="4" cm="1">
        <f t="array" ref="S195">P195-P195*R195</f>
        <v>175</v>
      </c>
      <c r="T195" s="4" cm="1">
        <f t="array" ref="T195">S195*O195</f>
        <v>350</v>
      </c>
      <c r="U195" s="5" t="s">
        <v>89</v>
      </c>
      <c r="V195" s="2"/>
      <c r="W195" s="2"/>
      <c r="X195" s="2"/>
      <c r="Y195" s="2"/>
      <c r="Z195" s="3">
        <v>1</v>
      </c>
      <c r="AA195" s="2"/>
      <c r="AB195" s="3">
        <v>1</v>
      </c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</row>
    <row r="196" spans="1:76" ht="141" customHeight="1" x14ac:dyDescent="0.2">
      <c r="A196" s="8" t="s">
        <v>77</v>
      </c>
      <c r="B196" s="9"/>
      <c r="C196" s="8" t="s">
        <v>212</v>
      </c>
      <c r="D196" s="8" t="s">
        <v>389</v>
      </c>
      <c r="E196" s="8" t="s">
        <v>113</v>
      </c>
      <c r="F196" s="8" t="s">
        <v>390</v>
      </c>
      <c r="G196" s="8" t="s">
        <v>390</v>
      </c>
      <c r="H196" s="8" t="s">
        <v>580</v>
      </c>
      <c r="I196" s="8" t="s">
        <v>750</v>
      </c>
      <c r="J196" s="8" t="s">
        <v>751</v>
      </c>
      <c r="K196" s="8" t="s">
        <v>752</v>
      </c>
      <c r="L196" s="8" t="s">
        <v>753</v>
      </c>
      <c r="M196" s="8" t="s">
        <v>103</v>
      </c>
      <c r="N196" s="8" t="s">
        <v>754</v>
      </c>
      <c r="O196" s="10" cm="1">
        <f t="array" ref="O196">SUM(V196:BX196)</f>
        <v>6</v>
      </c>
      <c r="P196" s="11">
        <v>756.5</v>
      </c>
      <c r="Q196" s="11" cm="1">
        <f t="array" ref="Q196">P196*O196</f>
        <v>4539</v>
      </c>
      <c r="R196" s="12">
        <v>0.75</v>
      </c>
      <c r="S196" s="11" cm="1">
        <f t="array" ref="S196">P196-P196*R196</f>
        <v>189.125</v>
      </c>
      <c r="T196" s="11" cm="1">
        <f t="array" ref="T196">S196*O196</f>
        <v>1134.75</v>
      </c>
      <c r="U196" s="8" t="s">
        <v>89</v>
      </c>
      <c r="V196" s="9"/>
      <c r="W196" s="9"/>
      <c r="X196" s="9"/>
      <c r="Y196" s="9"/>
      <c r="Z196" s="10">
        <v>1</v>
      </c>
      <c r="AA196" s="10">
        <v>2</v>
      </c>
      <c r="AB196" s="10">
        <v>2</v>
      </c>
      <c r="AC196" s="10">
        <v>1</v>
      </c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</row>
    <row r="197" spans="1:76" ht="141" customHeight="1" x14ac:dyDescent="0.2">
      <c r="A197" s="5" t="s">
        <v>77</v>
      </c>
      <c r="B197" s="2"/>
      <c r="C197" s="5" t="s">
        <v>212</v>
      </c>
      <c r="D197" s="5" t="s">
        <v>389</v>
      </c>
      <c r="E197" s="5" t="s">
        <v>113</v>
      </c>
      <c r="F197" s="5" t="s">
        <v>390</v>
      </c>
      <c r="G197" s="5" t="s">
        <v>390</v>
      </c>
      <c r="H197" s="5" t="s">
        <v>580</v>
      </c>
      <c r="I197" s="5" t="s">
        <v>755</v>
      </c>
      <c r="J197" s="5" t="s">
        <v>756</v>
      </c>
      <c r="K197" s="5" t="s">
        <v>266</v>
      </c>
      <c r="L197" s="5" t="s">
        <v>267</v>
      </c>
      <c r="M197" s="5" t="s">
        <v>103</v>
      </c>
      <c r="N197" s="5" t="s">
        <v>757</v>
      </c>
      <c r="O197" s="3" cm="1">
        <f t="array" ref="O197">SUM(V197:BX197)</f>
        <v>2</v>
      </c>
      <c r="P197" s="4">
        <v>926.5</v>
      </c>
      <c r="Q197" s="4" cm="1">
        <f t="array" ref="Q197">P197*O197</f>
        <v>1853</v>
      </c>
      <c r="R197" s="7">
        <v>0.75</v>
      </c>
      <c r="S197" s="4" cm="1">
        <f t="array" ref="S197">P197-P197*R197</f>
        <v>231.625</v>
      </c>
      <c r="T197" s="4" cm="1">
        <f t="array" ref="T197">S197*O197</f>
        <v>463.25</v>
      </c>
      <c r="U197" s="5" t="s">
        <v>89</v>
      </c>
      <c r="V197" s="2"/>
      <c r="W197" s="2"/>
      <c r="X197" s="2"/>
      <c r="Y197" s="2"/>
      <c r="Z197" s="2"/>
      <c r="AA197" s="3">
        <v>1</v>
      </c>
      <c r="AB197" s="2"/>
      <c r="AC197" s="3">
        <v>1</v>
      </c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</row>
    <row r="198" spans="1:76" ht="141" customHeight="1" x14ac:dyDescent="0.2">
      <c r="A198" s="8" t="s">
        <v>77</v>
      </c>
      <c r="B198" s="9"/>
      <c r="C198" s="8" t="s">
        <v>212</v>
      </c>
      <c r="D198" s="8" t="s">
        <v>389</v>
      </c>
      <c r="E198" s="8" t="s">
        <v>113</v>
      </c>
      <c r="F198" s="8" t="s">
        <v>390</v>
      </c>
      <c r="G198" s="8" t="s">
        <v>390</v>
      </c>
      <c r="H198" s="8" t="s">
        <v>580</v>
      </c>
      <c r="I198" s="8" t="s">
        <v>758</v>
      </c>
      <c r="J198" s="8" t="s">
        <v>759</v>
      </c>
      <c r="K198" s="8" t="s">
        <v>106</v>
      </c>
      <c r="L198" s="8" t="s">
        <v>107</v>
      </c>
      <c r="M198" s="8" t="s">
        <v>103</v>
      </c>
      <c r="N198" s="8" t="s">
        <v>760</v>
      </c>
      <c r="O198" s="10" cm="1">
        <f t="array" ref="O198">SUM(V198:BX198)</f>
        <v>2</v>
      </c>
      <c r="P198" s="11">
        <v>841.5</v>
      </c>
      <c r="Q198" s="11" cm="1">
        <f t="array" ref="Q198">P198*O198</f>
        <v>1683</v>
      </c>
      <c r="R198" s="12">
        <v>0.75</v>
      </c>
      <c r="S198" s="11" cm="1">
        <f t="array" ref="S198">P198-P198*R198</f>
        <v>210.375</v>
      </c>
      <c r="T198" s="11" cm="1">
        <f t="array" ref="T198">S198*O198</f>
        <v>420.75</v>
      </c>
      <c r="U198" s="8" t="s">
        <v>89</v>
      </c>
      <c r="V198" s="9"/>
      <c r="W198" s="9"/>
      <c r="X198" s="9"/>
      <c r="Y198" s="9"/>
      <c r="Z198" s="9"/>
      <c r="AA198" s="10">
        <v>1</v>
      </c>
      <c r="AB198" s="10">
        <v>1</v>
      </c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</row>
    <row r="199" spans="1:76" ht="141" customHeight="1" x14ac:dyDescent="0.2">
      <c r="A199" s="5" t="s">
        <v>77</v>
      </c>
      <c r="B199" s="2"/>
      <c r="C199" s="5" t="s">
        <v>212</v>
      </c>
      <c r="D199" s="5" t="s">
        <v>389</v>
      </c>
      <c r="E199" s="5" t="s">
        <v>113</v>
      </c>
      <c r="F199" s="5" t="s">
        <v>390</v>
      </c>
      <c r="G199" s="5" t="s">
        <v>390</v>
      </c>
      <c r="H199" s="5" t="s">
        <v>580</v>
      </c>
      <c r="I199" s="5" t="s">
        <v>761</v>
      </c>
      <c r="J199" s="5" t="s">
        <v>762</v>
      </c>
      <c r="K199" s="5" t="s">
        <v>763</v>
      </c>
      <c r="L199" s="5" t="s">
        <v>764</v>
      </c>
      <c r="M199" s="5" t="s">
        <v>103</v>
      </c>
      <c r="N199" s="5" t="s">
        <v>155</v>
      </c>
      <c r="O199" s="3" cm="1">
        <f t="array" ref="O199">SUM(V199:BX199)</f>
        <v>3</v>
      </c>
      <c r="P199" s="4">
        <v>841.5</v>
      </c>
      <c r="Q199" s="4" cm="1">
        <f t="array" ref="Q199">P199*O199</f>
        <v>2524.5</v>
      </c>
      <c r="R199" s="7">
        <v>0.75</v>
      </c>
      <c r="S199" s="4" cm="1">
        <f t="array" ref="S199">P199-P199*R199</f>
        <v>210.375</v>
      </c>
      <c r="T199" s="4" cm="1">
        <f t="array" ref="T199">S199*O199</f>
        <v>631.125</v>
      </c>
      <c r="U199" s="5" t="s">
        <v>89</v>
      </c>
      <c r="V199" s="2"/>
      <c r="W199" s="2"/>
      <c r="X199" s="2"/>
      <c r="Y199" s="2"/>
      <c r="Z199" s="3">
        <v>1</v>
      </c>
      <c r="AA199" s="3">
        <v>1</v>
      </c>
      <c r="AB199" s="3">
        <v>1</v>
      </c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</row>
    <row r="200" spans="1:76" ht="141" customHeight="1" x14ac:dyDescent="0.2">
      <c r="A200" s="8" t="s">
        <v>77</v>
      </c>
      <c r="B200" s="9"/>
      <c r="C200" s="8" t="s">
        <v>212</v>
      </c>
      <c r="D200" s="8" t="s">
        <v>389</v>
      </c>
      <c r="E200" s="8" t="s">
        <v>113</v>
      </c>
      <c r="F200" s="8" t="s">
        <v>390</v>
      </c>
      <c r="G200" s="8" t="s">
        <v>390</v>
      </c>
      <c r="H200" s="8" t="s">
        <v>580</v>
      </c>
      <c r="I200" s="8" t="s">
        <v>765</v>
      </c>
      <c r="J200" s="8" t="s">
        <v>766</v>
      </c>
      <c r="K200" s="8" t="s">
        <v>266</v>
      </c>
      <c r="L200" s="8" t="s">
        <v>267</v>
      </c>
      <c r="M200" s="8" t="s">
        <v>103</v>
      </c>
      <c r="N200" s="8" t="s">
        <v>767</v>
      </c>
      <c r="O200" s="10" cm="1">
        <f t="array" ref="O200">SUM(V200:BX200)</f>
        <v>3</v>
      </c>
      <c r="P200" s="11">
        <v>722.5</v>
      </c>
      <c r="Q200" s="11" cm="1">
        <f t="array" ref="Q200">P200*O200</f>
        <v>2167.5</v>
      </c>
      <c r="R200" s="12">
        <v>0.75</v>
      </c>
      <c r="S200" s="11" cm="1">
        <f t="array" ref="S200">P200-P200*R200</f>
        <v>180.625</v>
      </c>
      <c r="T200" s="11" cm="1">
        <f t="array" ref="T200">S200*O200</f>
        <v>541.875</v>
      </c>
      <c r="U200" s="8" t="s">
        <v>89</v>
      </c>
      <c r="V200" s="9"/>
      <c r="W200" s="9"/>
      <c r="X200" s="9"/>
      <c r="Y200" s="9"/>
      <c r="Z200" s="9"/>
      <c r="AA200" s="10">
        <v>1</v>
      </c>
      <c r="AB200" s="10">
        <v>1</v>
      </c>
      <c r="AC200" s="10">
        <v>1</v>
      </c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</row>
    <row r="201" spans="1:76" ht="141" customHeight="1" x14ac:dyDescent="0.2">
      <c r="A201" s="5" t="s">
        <v>77</v>
      </c>
      <c r="B201" s="2"/>
      <c r="C201" s="5" t="s">
        <v>212</v>
      </c>
      <c r="D201" s="5" t="s">
        <v>389</v>
      </c>
      <c r="E201" s="5" t="s">
        <v>113</v>
      </c>
      <c r="F201" s="5" t="s">
        <v>390</v>
      </c>
      <c r="G201" s="5" t="s">
        <v>390</v>
      </c>
      <c r="H201" s="5" t="s">
        <v>580</v>
      </c>
      <c r="I201" s="5" t="s">
        <v>768</v>
      </c>
      <c r="J201" s="5" t="s">
        <v>769</v>
      </c>
      <c r="K201" s="5" t="s">
        <v>770</v>
      </c>
      <c r="L201" s="5" t="s">
        <v>771</v>
      </c>
      <c r="M201" s="5" t="s">
        <v>103</v>
      </c>
      <c r="N201" s="5" t="s">
        <v>767</v>
      </c>
      <c r="O201" s="3" cm="1">
        <f t="array" ref="O201">SUM(V201:BX201)</f>
        <v>2</v>
      </c>
      <c r="P201" s="4">
        <v>841.5</v>
      </c>
      <c r="Q201" s="4" cm="1">
        <f t="array" ref="Q201">P201*O201</f>
        <v>1683</v>
      </c>
      <c r="R201" s="7">
        <v>0.75</v>
      </c>
      <c r="S201" s="4" cm="1">
        <f t="array" ref="S201">P201-P201*R201</f>
        <v>210.375</v>
      </c>
      <c r="T201" s="4" cm="1">
        <f t="array" ref="T201">S201*O201</f>
        <v>420.75</v>
      </c>
      <c r="U201" s="5" t="s">
        <v>89</v>
      </c>
      <c r="V201" s="2"/>
      <c r="W201" s="2"/>
      <c r="X201" s="2"/>
      <c r="Y201" s="2"/>
      <c r="Z201" s="2"/>
      <c r="AA201" s="3">
        <v>1</v>
      </c>
      <c r="AB201" s="3">
        <v>1</v>
      </c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</row>
    <row r="202" spans="1:76" ht="141" customHeight="1" x14ac:dyDescent="0.2">
      <c r="A202" s="8" t="s">
        <v>77</v>
      </c>
      <c r="B202" s="9"/>
      <c r="C202" s="8" t="s">
        <v>212</v>
      </c>
      <c r="D202" s="8" t="s">
        <v>389</v>
      </c>
      <c r="E202" s="8" t="s">
        <v>113</v>
      </c>
      <c r="F202" s="8" t="s">
        <v>390</v>
      </c>
      <c r="G202" s="8" t="s">
        <v>390</v>
      </c>
      <c r="H202" s="8" t="s">
        <v>580</v>
      </c>
      <c r="I202" s="8" t="s">
        <v>772</v>
      </c>
      <c r="J202" s="8" t="s">
        <v>762</v>
      </c>
      <c r="K202" s="8" t="s">
        <v>266</v>
      </c>
      <c r="L202" s="8" t="s">
        <v>267</v>
      </c>
      <c r="M202" s="8" t="s">
        <v>103</v>
      </c>
      <c r="N202" s="8" t="s">
        <v>767</v>
      </c>
      <c r="O202" s="10" cm="1">
        <f t="array" ref="O202">SUM(V202:BX202)</f>
        <v>7</v>
      </c>
      <c r="P202" s="11">
        <v>807.5</v>
      </c>
      <c r="Q202" s="11" cm="1">
        <f t="array" ref="Q202">P202*O202</f>
        <v>5652.5</v>
      </c>
      <c r="R202" s="12">
        <v>0.75</v>
      </c>
      <c r="S202" s="11" cm="1">
        <f t="array" ref="S202">P202-P202*R202</f>
        <v>201.875</v>
      </c>
      <c r="T202" s="11" cm="1">
        <f t="array" ref="T202">S202*O202</f>
        <v>1413.125</v>
      </c>
      <c r="U202" s="8" t="s">
        <v>89</v>
      </c>
      <c r="V202" s="9"/>
      <c r="W202" s="9"/>
      <c r="X202" s="9"/>
      <c r="Y202" s="9"/>
      <c r="Z202" s="10">
        <v>2</v>
      </c>
      <c r="AA202" s="10">
        <v>2</v>
      </c>
      <c r="AB202" s="10">
        <v>2</v>
      </c>
      <c r="AC202" s="10">
        <v>1</v>
      </c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</row>
    <row r="203" spans="1:76" ht="141" customHeight="1" x14ac:dyDescent="0.2">
      <c r="A203" s="5" t="s">
        <v>77</v>
      </c>
      <c r="B203" s="2"/>
      <c r="C203" s="5" t="s">
        <v>212</v>
      </c>
      <c r="D203" s="5" t="s">
        <v>389</v>
      </c>
      <c r="E203" s="5" t="s">
        <v>113</v>
      </c>
      <c r="F203" s="5" t="s">
        <v>390</v>
      </c>
      <c r="G203" s="5" t="s">
        <v>390</v>
      </c>
      <c r="H203" s="5" t="s">
        <v>580</v>
      </c>
      <c r="I203" s="5" t="s">
        <v>772</v>
      </c>
      <c r="J203" s="5" t="s">
        <v>762</v>
      </c>
      <c r="K203" s="5" t="s">
        <v>763</v>
      </c>
      <c r="L203" s="5" t="s">
        <v>764</v>
      </c>
      <c r="M203" s="5" t="s">
        <v>103</v>
      </c>
      <c r="N203" s="5" t="s">
        <v>767</v>
      </c>
      <c r="O203" s="3" cm="1">
        <f t="array" ref="O203">SUM(V203:BX203)</f>
        <v>8</v>
      </c>
      <c r="P203" s="4">
        <v>807.5</v>
      </c>
      <c r="Q203" s="4" cm="1">
        <f t="array" ref="Q203">P203*O203</f>
        <v>6460</v>
      </c>
      <c r="R203" s="7">
        <v>0.75</v>
      </c>
      <c r="S203" s="4" cm="1">
        <f t="array" ref="S203">P203-P203*R203</f>
        <v>201.875</v>
      </c>
      <c r="T203" s="4" cm="1">
        <f t="array" ref="T203">S203*O203</f>
        <v>1615</v>
      </c>
      <c r="U203" s="5" t="s">
        <v>89</v>
      </c>
      <c r="V203" s="2"/>
      <c r="W203" s="2"/>
      <c r="X203" s="2"/>
      <c r="Y203" s="2"/>
      <c r="Z203" s="3">
        <v>2</v>
      </c>
      <c r="AA203" s="3">
        <v>2</v>
      </c>
      <c r="AB203" s="3">
        <v>2</v>
      </c>
      <c r="AC203" s="3">
        <v>2</v>
      </c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</row>
    <row r="204" spans="1:76" ht="141" customHeight="1" x14ac:dyDescent="0.2">
      <c r="A204" s="8" t="s">
        <v>77</v>
      </c>
      <c r="B204" s="9"/>
      <c r="C204" s="8" t="s">
        <v>212</v>
      </c>
      <c r="D204" s="8" t="s">
        <v>389</v>
      </c>
      <c r="E204" s="8" t="s">
        <v>113</v>
      </c>
      <c r="F204" s="8" t="s">
        <v>390</v>
      </c>
      <c r="G204" s="8" t="s">
        <v>390</v>
      </c>
      <c r="H204" s="8" t="s">
        <v>580</v>
      </c>
      <c r="I204" s="8" t="s">
        <v>773</v>
      </c>
      <c r="J204" s="8" t="s">
        <v>774</v>
      </c>
      <c r="K204" s="8" t="s">
        <v>101</v>
      </c>
      <c r="L204" s="8" t="s">
        <v>102</v>
      </c>
      <c r="M204" s="8" t="s">
        <v>103</v>
      </c>
      <c r="N204" s="8" t="s">
        <v>767</v>
      </c>
      <c r="O204" s="10" cm="1">
        <f t="array" ref="O204">SUM(V204:BX204)</f>
        <v>4</v>
      </c>
      <c r="P204" s="11">
        <v>807.5</v>
      </c>
      <c r="Q204" s="11" cm="1">
        <f t="array" ref="Q204">P204*O204</f>
        <v>3230</v>
      </c>
      <c r="R204" s="12">
        <v>0.75</v>
      </c>
      <c r="S204" s="11" cm="1">
        <f t="array" ref="S204">P204-P204*R204</f>
        <v>201.875</v>
      </c>
      <c r="T204" s="11" cm="1">
        <f t="array" ref="T204">S204*O204</f>
        <v>807.5</v>
      </c>
      <c r="U204" s="8" t="s">
        <v>89</v>
      </c>
      <c r="V204" s="9"/>
      <c r="W204" s="9"/>
      <c r="X204" s="9"/>
      <c r="Y204" s="9"/>
      <c r="Z204" s="10">
        <v>1</v>
      </c>
      <c r="AA204" s="10">
        <v>1</v>
      </c>
      <c r="AB204" s="10">
        <v>1</v>
      </c>
      <c r="AC204" s="10">
        <v>1</v>
      </c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</row>
    <row r="205" spans="1:76" ht="141" customHeight="1" x14ac:dyDescent="0.2">
      <c r="A205" s="5" t="s">
        <v>77</v>
      </c>
      <c r="B205" s="2"/>
      <c r="C205" s="5" t="s">
        <v>212</v>
      </c>
      <c r="D205" s="5" t="s">
        <v>389</v>
      </c>
      <c r="E205" s="5" t="s">
        <v>113</v>
      </c>
      <c r="F205" s="5" t="s">
        <v>390</v>
      </c>
      <c r="G205" s="5" t="s">
        <v>390</v>
      </c>
      <c r="H205" s="5" t="s">
        <v>580</v>
      </c>
      <c r="I205" s="5" t="s">
        <v>775</v>
      </c>
      <c r="J205" s="5" t="s">
        <v>776</v>
      </c>
      <c r="K205" s="5" t="s">
        <v>266</v>
      </c>
      <c r="L205" s="5" t="s">
        <v>267</v>
      </c>
      <c r="M205" s="5" t="s">
        <v>103</v>
      </c>
      <c r="N205" s="5" t="s">
        <v>767</v>
      </c>
      <c r="O205" s="3" cm="1">
        <f t="array" ref="O205">SUM(V205:BX205)</f>
        <v>9</v>
      </c>
      <c r="P205" s="4">
        <v>756.5</v>
      </c>
      <c r="Q205" s="4" cm="1">
        <f t="array" ref="Q205">P205*O205</f>
        <v>6808.5</v>
      </c>
      <c r="R205" s="7">
        <v>0.75</v>
      </c>
      <c r="S205" s="4" cm="1">
        <f t="array" ref="S205">P205-P205*R205</f>
        <v>189.125</v>
      </c>
      <c r="T205" s="4" cm="1">
        <f t="array" ref="T205">S205*O205</f>
        <v>1702.125</v>
      </c>
      <c r="U205" s="5" t="s">
        <v>89</v>
      </c>
      <c r="V205" s="2"/>
      <c r="W205" s="2"/>
      <c r="X205" s="2"/>
      <c r="Y205" s="2"/>
      <c r="Z205" s="3">
        <v>2</v>
      </c>
      <c r="AA205" s="3">
        <v>3</v>
      </c>
      <c r="AB205" s="3">
        <v>2</v>
      </c>
      <c r="AC205" s="3">
        <v>1</v>
      </c>
      <c r="AD205" s="3">
        <v>1</v>
      </c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</row>
    <row r="206" spans="1:76" ht="141" customHeight="1" x14ac:dyDescent="0.2">
      <c r="A206" s="8" t="s">
        <v>77</v>
      </c>
      <c r="B206" s="9"/>
      <c r="C206" s="8" t="s">
        <v>212</v>
      </c>
      <c r="D206" s="8" t="s">
        <v>389</v>
      </c>
      <c r="E206" s="8" t="s">
        <v>113</v>
      </c>
      <c r="F206" s="8" t="s">
        <v>390</v>
      </c>
      <c r="G206" s="8" t="s">
        <v>390</v>
      </c>
      <c r="H206" s="8" t="s">
        <v>580</v>
      </c>
      <c r="I206" s="8" t="s">
        <v>777</v>
      </c>
      <c r="J206" s="8" t="s">
        <v>778</v>
      </c>
      <c r="K206" s="8" t="s">
        <v>483</v>
      </c>
      <c r="L206" s="8" t="s">
        <v>484</v>
      </c>
      <c r="M206" s="8" t="s">
        <v>103</v>
      </c>
      <c r="N206" s="8" t="s">
        <v>779</v>
      </c>
      <c r="O206" s="10" cm="1">
        <f t="array" ref="O206">SUM(V206:BX206)</f>
        <v>2</v>
      </c>
      <c r="P206" s="11">
        <v>841.5</v>
      </c>
      <c r="Q206" s="11" cm="1">
        <f t="array" ref="Q206">P206*O206</f>
        <v>1683</v>
      </c>
      <c r="R206" s="12">
        <v>0.75</v>
      </c>
      <c r="S206" s="11" cm="1">
        <f t="array" ref="S206">P206-P206*R206</f>
        <v>210.375</v>
      </c>
      <c r="T206" s="11" cm="1">
        <f t="array" ref="T206">S206*O206</f>
        <v>420.75</v>
      </c>
      <c r="U206" s="8" t="s">
        <v>89</v>
      </c>
      <c r="V206" s="9"/>
      <c r="W206" s="9"/>
      <c r="X206" s="9"/>
      <c r="Y206" s="9"/>
      <c r="Z206" s="10">
        <v>1</v>
      </c>
      <c r="AA206" s="10">
        <v>1</v>
      </c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</row>
    <row r="207" spans="1:76" ht="141" customHeight="1" x14ac:dyDescent="0.2">
      <c r="A207" s="5" t="s">
        <v>77</v>
      </c>
      <c r="B207" s="2"/>
      <c r="C207" s="5" t="s">
        <v>212</v>
      </c>
      <c r="D207" s="5" t="s">
        <v>389</v>
      </c>
      <c r="E207" s="5" t="s">
        <v>113</v>
      </c>
      <c r="F207" s="5" t="s">
        <v>390</v>
      </c>
      <c r="G207" s="5" t="s">
        <v>390</v>
      </c>
      <c r="H207" s="5" t="s">
        <v>580</v>
      </c>
      <c r="I207" s="5" t="s">
        <v>780</v>
      </c>
      <c r="J207" s="5" t="s">
        <v>781</v>
      </c>
      <c r="K207" s="5" t="s">
        <v>101</v>
      </c>
      <c r="L207" s="5" t="s">
        <v>102</v>
      </c>
      <c r="M207" s="5" t="s">
        <v>103</v>
      </c>
      <c r="N207" s="5" t="s">
        <v>733</v>
      </c>
      <c r="O207" s="3" cm="1">
        <f t="array" ref="O207">SUM(V207:BX207)</f>
        <v>1</v>
      </c>
      <c r="P207" s="4">
        <v>820</v>
      </c>
      <c r="Q207" s="4" cm="1">
        <f t="array" ref="Q207">P207*O207</f>
        <v>820</v>
      </c>
      <c r="R207" s="7">
        <v>0.75</v>
      </c>
      <c r="S207" s="4" cm="1">
        <f t="array" ref="S207">P207-P207*R207</f>
        <v>205</v>
      </c>
      <c r="T207" s="4" cm="1">
        <f t="array" ref="T207">S207*O207</f>
        <v>205</v>
      </c>
      <c r="U207" s="5" t="s">
        <v>89</v>
      </c>
      <c r="V207" s="2"/>
      <c r="W207" s="2"/>
      <c r="X207" s="2"/>
      <c r="Y207" s="2"/>
      <c r="Z207" s="2"/>
      <c r="AA207" s="2"/>
      <c r="AB207" s="3">
        <v>1</v>
      </c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</row>
    <row r="208" spans="1:76" ht="141" customHeight="1" x14ac:dyDescent="0.2">
      <c r="A208" s="8" t="s">
        <v>77</v>
      </c>
      <c r="B208" s="9"/>
      <c r="C208" s="8" t="s">
        <v>212</v>
      </c>
      <c r="D208" s="8" t="s">
        <v>389</v>
      </c>
      <c r="E208" s="8" t="s">
        <v>113</v>
      </c>
      <c r="F208" s="8" t="s">
        <v>390</v>
      </c>
      <c r="G208" s="8" t="s">
        <v>390</v>
      </c>
      <c r="H208" s="8" t="s">
        <v>580</v>
      </c>
      <c r="I208" s="8" t="s">
        <v>782</v>
      </c>
      <c r="J208" s="8" t="s">
        <v>783</v>
      </c>
      <c r="K208" s="8" t="s">
        <v>106</v>
      </c>
      <c r="L208" s="8" t="s">
        <v>107</v>
      </c>
      <c r="M208" s="8" t="s">
        <v>103</v>
      </c>
      <c r="N208" s="8" t="s">
        <v>337</v>
      </c>
      <c r="O208" s="10" cm="1">
        <f t="array" ref="O208">SUM(V208:BX208)</f>
        <v>2</v>
      </c>
      <c r="P208" s="11">
        <v>2371.5</v>
      </c>
      <c r="Q208" s="11" cm="1">
        <f t="array" ref="Q208">P208*O208</f>
        <v>4743</v>
      </c>
      <c r="R208" s="12">
        <v>0.75</v>
      </c>
      <c r="S208" s="11" cm="1">
        <f t="array" ref="S208">P208-P208*R208</f>
        <v>592.875</v>
      </c>
      <c r="T208" s="11" cm="1">
        <f t="array" ref="T208">S208*O208</f>
        <v>1185.75</v>
      </c>
      <c r="U208" s="8" t="s">
        <v>89</v>
      </c>
      <c r="V208" s="9"/>
      <c r="W208" s="9"/>
      <c r="X208" s="9"/>
      <c r="Y208" s="9"/>
      <c r="Z208" s="9"/>
      <c r="AA208" s="10">
        <v>1</v>
      </c>
      <c r="AB208" s="10">
        <v>1</v>
      </c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</row>
    <row r="209" spans="1:76" ht="141" customHeight="1" x14ac:dyDescent="0.2">
      <c r="A209" s="5" t="s">
        <v>77</v>
      </c>
      <c r="B209" s="2"/>
      <c r="C209" s="5" t="s">
        <v>212</v>
      </c>
      <c r="D209" s="5" t="s">
        <v>389</v>
      </c>
      <c r="E209" s="5" t="s">
        <v>113</v>
      </c>
      <c r="F209" s="5" t="s">
        <v>390</v>
      </c>
      <c r="G209" s="5" t="s">
        <v>390</v>
      </c>
      <c r="H209" s="5" t="s">
        <v>580</v>
      </c>
      <c r="I209" s="5" t="s">
        <v>784</v>
      </c>
      <c r="J209" s="5" t="s">
        <v>785</v>
      </c>
      <c r="K209" s="5" t="s">
        <v>449</v>
      </c>
      <c r="L209" s="5" t="s">
        <v>450</v>
      </c>
      <c r="M209" s="5" t="s">
        <v>103</v>
      </c>
      <c r="N209" s="5" t="s">
        <v>451</v>
      </c>
      <c r="O209" s="3" cm="1">
        <f t="array" ref="O209">SUM(V209:BX209)</f>
        <v>2</v>
      </c>
      <c r="P209" s="4">
        <v>756.5</v>
      </c>
      <c r="Q209" s="4" cm="1">
        <f t="array" ref="Q209">P209*O209</f>
        <v>1513</v>
      </c>
      <c r="R209" s="7">
        <v>0.75</v>
      </c>
      <c r="S209" s="4" cm="1">
        <f t="array" ref="S209">P209-P209*R209</f>
        <v>189.125</v>
      </c>
      <c r="T209" s="4" cm="1">
        <f t="array" ref="T209">S209*O209</f>
        <v>378.25</v>
      </c>
      <c r="U209" s="5" t="s">
        <v>89</v>
      </c>
      <c r="V209" s="2"/>
      <c r="W209" s="2"/>
      <c r="X209" s="2"/>
      <c r="Y209" s="2"/>
      <c r="Z209" s="3">
        <v>1</v>
      </c>
      <c r="AA209" s="2"/>
      <c r="AB209" s="2"/>
      <c r="AC209" s="3">
        <v>1</v>
      </c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</row>
    <row r="210" spans="1:76" ht="141" customHeight="1" x14ac:dyDescent="0.2">
      <c r="A210" s="8" t="s">
        <v>77</v>
      </c>
      <c r="B210" s="9"/>
      <c r="C210" s="8" t="s">
        <v>212</v>
      </c>
      <c r="D210" s="8" t="s">
        <v>389</v>
      </c>
      <c r="E210" s="8" t="s">
        <v>113</v>
      </c>
      <c r="F210" s="8" t="s">
        <v>390</v>
      </c>
      <c r="G210" s="8" t="s">
        <v>390</v>
      </c>
      <c r="H210" s="8" t="s">
        <v>580</v>
      </c>
      <c r="I210" s="8" t="s">
        <v>786</v>
      </c>
      <c r="J210" s="8" t="s">
        <v>787</v>
      </c>
      <c r="K210" s="8" t="s">
        <v>110</v>
      </c>
      <c r="L210" s="8" t="s">
        <v>111</v>
      </c>
      <c r="M210" s="8" t="s">
        <v>103</v>
      </c>
      <c r="N210" s="8" t="s">
        <v>451</v>
      </c>
      <c r="O210" s="10" cm="1">
        <f t="array" ref="O210">SUM(V210:BX210)</f>
        <v>2</v>
      </c>
      <c r="P210" s="11">
        <v>756.5</v>
      </c>
      <c r="Q210" s="11" cm="1">
        <f t="array" ref="Q210">P210*O210</f>
        <v>1513</v>
      </c>
      <c r="R210" s="12">
        <v>0.75</v>
      </c>
      <c r="S210" s="11" cm="1">
        <f t="array" ref="S210">P210-P210*R210</f>
        <v>189.125</v>
      </c>
      <c r="T210" s="11" cm="1">
        <f t="array" ref="T210">S210*O210</f>
        <v>378.25</v>
      </c>
      <c r="U210" s="8" t="s">
        <v>89</v>
      </c>
      <c r="V210" s="9"/>
      <c r="W210" s="9"/>
      <c r="X210" s="9"/>
      <c r="Y210" s="9"/>
      <c r="Z210" s="9"/>
      <c r="AA210" s="9"/>
      <c r="AB210" s="10">
        <v>1</v>
      </c>
      <c r="AC210" s="10">
        <v>1</v>
      </c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</row>
    <row r="211" spans="1:76" ht="141" customHeight="1" x14ac:dyDescent="0.2">
      <c r="A211" s="5" t="s">
        <v>77</v>
      </c>
      <c r="B211" s="2"/>
      <c r="C211" s="5" t="s">
        <v>212</v>
      </c>
      <c r="D211" s="5" t="s">
        <v>389</v>
      </c>
      <c r="E211" s="5" t="s">
        <v>113</v>
      </c>
      <c r="F211" s="5" t="s">
        <v>390</v>
      </c>
      <c r="G211" s="5" t="s">
        <v>390</v>
      </c>
      <c r="H211" s="5" t="s">
        <v>580</v>
      </c>
      <c r="I211" s="5" t="s">
        <v>788</v>
      </c>
      <c r="J211" s="5" t="s">
        <v>789</v>
      </c>
      <c r="K211" s="5" t="s">
        <v>457</v>
      </c>
      <c r="L211" s="5" t="s">
        <v>458</v>
      </c>
      <c r="M211" s="5" t="s">
        <v>103</v>
      </c>
      <c r="N211" s="5" t="s">
        <v>451</v>
      </c>
      <c r="O211" s="3" cm="1">
        <f t="array" ref="O211">SUM(V211:BX211)</f>
        <v>3</v>
      </c>
      <c r="P211" s="4">
        <v>756.5</v>
      </c>
      <c r="Q211" s="4" cm="1">
        <f t="array" ref="Q211">P211*O211</f>
        <v>2269.5</v>
      </c>
      <c r="R211" s="7">
        <v>0.75</v>
      </c>
      <c r="S211" s="4" cm="1">
        <f t="array" ref="S211">P211-P211*R211</f>
        <v>189.125</v>
      </c>
      <c r="T211" s="4" cm="1">
        <f t="array" ref="T211">S211*O211</f>
        <v>567.375</v>
      </c>
      <c r="U211" s="5" t="s">
        <v>89</v>
      </c>
      <c r="V211" s="2"/>
      <c r="W211" s="2"/>
      <c r="X211" s="2"/>
      <c r="Y211" s="2"/>
      <c r="Z211" s="3">
        <v>1</v>
      </c>
      <c r="AA211" s="2"/>
      <c r="AB211" s="3">
        <v>1</v>
      </c>
      <c r="AC211" s="3">
        <v>1</v>
      </c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</row>
    <row r="212" spans="1:76" ht="141" customHeight="1" x14ac:dyDescent="0.2">
      <c r="A212" s="8" t="s">
        <v>77</v>
      </c>
      <c r="B212" s="9"/>
      <c r="C212" s="8" t="s">
        <v>212</v>
      </c>
      <c r="D212" s="8" t="s">
        <v>389</v>
      </c>
      <c r="E212" s="8" t="s">
        <v>113</v>
      </c>
      <c r="F212" s="8" t="s">
        <v>390</v>
      </c>
      <c r="G212" s="8" t="s">
        <v>390</v>
      </c>
      <c r="H212" s="8" t="s">
        <v>580</v>
      </c>
      <c r="I212" s="8" t="s">
        <v>790</v>
      </c>
      <c r="J212" s="8" t="s">
        <v>791</v>
      </c>
      <c r="K212" s="8" t="s">
        <v>370</v>
      </c>
      <c r="L212" s="8" t="s">
        <v>371</v>
      </c>
      <c r="M212" s="8" t="s">
        <v>103</v>
      </c>
      <c r="N212" s="8" t="s">
        <v>451</v>
      </c>
      <c r="O212" s="10" cm="1">
        <f t="array" ref="O212">SUM(V212:BX212)</f>
        <v>5</v>
      </c>
      <c r="P212" s="11">
        <v>756.5</v>
      </c>
      <c r="Q212" s="11" cm="1">
        <f t="array" ref="Q212">P212*O212</f>
        <v>3782.5</v>
      </c>
      <c r="R212" s="12">
        <v>0.75</v>
      </c>
      <c r="S212" s="11" cm="1">
        <f t="array" ref="S212">P212-P212*R212</f>
        <v>189.125</v>
      </c>
      <c r="T212" s="11" cm="1">
        <f t="array" ref="T212">S212*O212</f>
        <v>945.625</v>
      </c>
      <c r="U212" s="8" t="s">
        <v>89</v>
      </c>
      <c r="V212" s="9"/>
      <c r="W212" s="9"/>
      <c r="X212" s="9"/>
      <c r="Y212" s="9"/>
      <c r="Z212" s="10">
        <v>2</v>
      </c>
      <c r="AA212" s="10">
        <v>2</v>
      </c>
      <c r="AB212" s="10">
        <v>1</v>
      </c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</row>
    <row r="213" spans="1:76" ht="141" customHeight="1" x14ac:dyDescent="0.2">
      <c r="A213" s="5" t="s">
        <v>77</v>
      </c>
      <c r="B213" s="2"/>
      <c r="C213" s="5" t="s">
        <v>212</v>
      </c>
      <c r="D213" s="5" t="s">
        <v>389</v>
      </c>
      <c r="E213" s="5" t="s">
        <v>113</v>
      </c>
      <c r="F213" s="5" t="s">
        <v>390</v>
      </c>
      <c r="G213" s="5" t="s">
        <v>390</v>
      </c>
      <c r="H213" s="5" t="s">
        <v>580</v>
      </c>
      <c r="I213" s="5" t="s">
        <v>792</v>
      </c>
      <c r="J213" s="5" t="s">
        <v>793</v>
      </c>
      <c r="K213" s="5" t="s">
        <v>110</v>
      </c>
      <c r="L213" s="5" t="s">
        <v>111</v>
      </c>
      <c r="M213" s="5" t="s">
        <v>103</v>
      </c>
      <c r="N213" s="5" t="s">
        <v>451</v>
      </c>
      <c r="O213" s="3" cm="1">
        <f t="array" ref="O213">SUM(V213:BX213)</f>
        <v>4</v>
      </c>
      <c r="P213" s="4">
        <v>756.5</v>
      </c>
      <c r="Q213" s="4" cm="1">
        <f t="array" ref="Q213">P213*O213</f>
        <v>3026</v>
      </c>
      <c r="R213" s="7">
        <v>0.75</v>
      </c>
      <c r="S213" s="4" cm="1">
        <f t="array" ref="S213">P213-P213*R213</f>
        <v>189.125</v>
      </c>
      <c r="T213" s="4" cm="1">
        <f t="array" ref="T213">S213*O213</f>
        <v>756.5</v>
      </c>
      <c r="U213" s="5" t="s">
        <v>89</v>
      </c>
      <c r="V213" s="2"/>
      <c r="W213" s="2"/>
      <c r="X213" s="2"/>
      <c r="Y213" s="2"/>
      <c r="Z213" s="3">
        <v>1</v>
      </c>
      <c r="AA213" s="3">
        <v>1</v>
      </c>
      <c r="AB213" s="3">
        <v>2</v>
      </c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</row>
    <row r="214" spans="1:76" ht="141" customHeight="1" x14ac:dyDescent="0.2">
      <c r="A214" s="8" t="s">
        <v>77</v>
      </c>
      <c r="B214" s="9"/>
      <c r="C214" s="8" t="s">
        <v>212</v>
      </c>
      <c r="D214" s="8" t="s">
        <v>389</v>
      </c>
      <c r="E214" s="8" t="s">
        <v>113</v>
      </c>
      <c r="F214" s="8" t="s">
        <v>390</v>
      </c>
      <c r="G214" s="8" t="s">
        <v>390</v>
      </c>
      <c r="H214" s="8" t="s">
        <v>580</v>
      </c>
      <c r="I214" s="8" t="s">
        <v>794</v>
      </c>
      <c r="J214" s="8" t="s">
        <v>795</v>
      </c>
      <c r="K214" s="8" t="s">
        <v>508</v>
      </c>
      <c r="L214" s="8" t="s">
        <v>509</v>
      </c>
      <c r="M214" s="8" t="s">
        <v>225</v>
      </c>
      <c r="N214" s="8" t="s">
        <v>155</v>
      </c>
      <c r="O214" s="10" cm="1">
        <f t="array" ref="O214">SUM(V214:BX214)</f>
        <v>1</v>
      </c>
      <c r="P214" s="11">
        <v>756.5</v>
      </c>
      <c r="Q214" s="11" cm="1">
        <f t="array" ref="Q214">P214*O214</f>
        <v>756.5</v>
      </c>
      <c r="R214" s="12">
        <v>0.75</v>
      </c>
      <c r="S214" s="11" cm="1">
        <f t="array" ref="S214">P214-P214*R214</f>
        <v>189.125</v>
      </c>
      <c r="T214" s="11" cm="1">
        <f t="array" ref="T214">S214*O214</f>
        <v>189.125</v>
      </c>
      <c r="U214" s="8" t="s">
        <v>89</v>
      </c>
      <c r="V214" s="9"/>
      <c r="W214" s="9"/>
      <c r="X214" s="9"/>
      <c r="Y214" s="9"/>
      <c r="Z214" s="9"/>
      <c r="AA214" s="10">
        <v>1</v>
      </c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</row>
    <row r="215" spans="1:76" ht="141" customHeight="1" x14ac:dyDescent="0.2">
      <c r="A215" s="5" t="s">
        <v>77</v>
      </c>
      <c r="B215" s="2"/>
      <c r="C215" s="5" t="s">
        <v>212</v>
      </c>
      <c r="D215" s="5" t="s">
        <v>389</v>
      </c>
      <c r="E215" s="5" t="s">
        <v>113</v>
      </c>
      <c r="F215" s="5" t="s">
        <v>390</v>
      </c>
      <c r="G215" s="5" t="s">
        <v>390</v>
      </c>
      <c r="H215" s="5" t="s">
        <v>580</v>
      </c>
      <c r="I215" s="5" t="s">
        <v>796</v>
      </c>
      <c r="J215" s="5" t="s">
        <v>797</v>
      </c>
      <c r="K215" s="5" t="s">
        <v>101</v>
      </c>
      <c r="L215" s="5" t="s">
        <v>102</v>
      </c>
      <c r="M215" s="5" t="s">
        <v>103</v>
      </c>
      <c r="N215" s="5" t="s">
        <v>798</v>
      </c>
      <c r="O215" s="3" cm="1">
        <f t="array" ref="O215">SUM(V215:BX215)</f>
        <v>3</v>
      </c>
      <c r="P215" s="4">
        <v>1011.5</v>
      </c>
      <c r="Q215" s="4" cm="1">
        <f t="array" ref="Q215">P215*O215</f>
        <v>3034.5</v>
      </c>
      <c r="R215" s="7">
        <v>0.75</v>
      </c>
      <c r="S215" s="4" cm="1">
        <f t="array" ref="S215">P215-P215*R215</f>
        <v>252.875</v>
      </c>
      <c r="T215" s="4" cm="1">
        <f t="array" ref="T215">S215*O215</f>
        <v>758.625</v>
      </c>
      <c r="U215" s="5" t="s">
        <v>89</v>
      </c>
      <c r="V215" s="2"/>
      <c r="W215" s="2"/>
      <c r="X215" s="2"/>
      <c r="Y215" s="2"/>
      <c r="Z215" s="3">
        <v>1</v>
      </c>
      <c r="AA215" s="3">
        <v>1</v>
      </c>
      <c r="AB215" s="3">
        <v>1</v>
      </c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</row>
    <row r="216" spans="1:76" ht="141" customHeight="1" x14ac:dyDescent="0.2">
      <c r="A216" s="8" t="s">
        <v>77</v>
      </c>
      <c r="B216" s="9"/>
      <c r="C216" s="8" t="s">
        <v>212</v>
      </c>
      <c r="D216" s="8" t="s">
        <v>389</v>
      </c>
      <c r="E216" s="8" t="s">
        <v>113</v>
      </c>
      <c r="F216" s="8" t="s">
        <v>390</v>
      </c>
      <c r="G216" s="8" t="s">
        <v>390</v>
      </c>
      <c r="H216" s="8" t="s">
        <v>580</v>
      </c>
      <c r="I216" s="8" t="s">
        <v>799</v>
      </c>
      <c r="J216" s="8" t="s">
        <v>800</v>
      </c>
      <c r="K216" s="8" t="s">
        <v>101</v>
      </c>
      <c r="L216" s="8" t="s">
        <v>102</v>
      </c>
      <c r="M216" s="8" t="s">
        <v>103</v>
      </c>
      <c r="N216" s="8" t="s">
        <v>801</v>
      </c>
      <c r="O216" s="10" cm="1">
        <f t="array" ref="O216">SUM(V216:BX216)</f>
        <v>7</v>
      </c>
      <c r="P216" s="11">
        <v>756.5</v>
      </c>
      <c r="Q216" s="11" cm="1">
        <f t="array" ref="Q216">P216*O216</f>
        <v>5295.5</v>
      </c>
      <c r="R216" s="12">
        <v>0.75</v>
      </c>
      <c r="S216" s="11" cm="1">
        <f t="array" ref="S216">P216-P216*R216</f>
        <v>189.125</v>
      </c>
      <c r="T216" s="11" cm="1">
        <f t="array" ref="T216">S216*O216</f>
        <v>1323.875</v>
      </c>
      <c r="U216" s="8" t="s">
        <v>89</v>
      </c>
      <c r="V216" s="9"/>
      <c r="W216" s="9"/>
      <c r="X216" s="9"/>
      <c r="Y216" s="9"/>
      <c r="Z216" s="9"/>
      <c r="AA216" s="9"/>
      <c r="AB216" s="9"/>
      <c r="AC216" s="10">
        <v>3</v>
      </c>
      <c r="AD216" s="10">
        <v>2</v>
      </c>
      <c r="AE216" s="10">
        <v>2</v>
      </c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</row>
    <row r="217" spans="1:76" ht="141" customHeight="1" x14ac:dyDescent="0.2">
      <c r="A217" s="5" t="s">
        <v>77</v>
      </c>
      <c r="B217" s="2"/>
      <c r="C217" s="5" t="s">
        <v>212</v>
      </c>
      <c r="D217" s="5" t="s">
        <v>389</v>
      </c>
      <c r="E217" s="5" t="s">
        <v>113</v>
      </c>
      <c r="F217" s="5" t="s">
        <v>390</v>
      </c>
      <c r="G217" s="5" t="s">
        <v>390</v>
      </c>
      <c r="H217" s="5" t="s">
        <v>580</v>
      </c>
      <c r="I217" s="5" t="s">
        <v>802</v>
      </c>
      <c r="J217" s="5" t="s">
        <v>803</v>
      </c>
      <c r="K217" s="5" t="s">
        <v>101</v>
      </c>
      <c r="L217" s="5" t="s">
        <v>102</v>
      </c>
      <c r="M217" s="5" t="s">
        <v>103</v>
      </c>
      <c r="N217" s="5" t="s">
        <v>804</v>
      </c>
      <c r="O217" s="3" cm="1">
        <f t="array" ref="O217">SUM(V217:BX217)</f>
        <v>7</v>
      </c>
      <c r="P217" s="4">
        <v>756.5</v>
      </c>
      <c r="Q217" s="4" cm="1">
        <f t="array" ref="Q217">P217*O217</f>
        <v>5295.5</v>
      </c>
      <c r="R217" s="7">
        <v>0.75</v>
      </c>
      <c r="S217" s="4" cm="1">
        <f t="array" ref="S217">P217-P217*R217</f>
        <v>189.125</v>
      </c>
      <c r="T217" s="4" cm="1">
        <f t="array" ref="T217">S217*O217</f>
        <v>1323.875</v>
      </c>
      <c r="U217" s="5" t="s">
        <v>89</v>
      </c>
      <c r="V217" s="2"/>
      <c r="W217" s="2"/>
      <c r="X217" s="2"/>
      <c r="Y217" s="2"/>
      <c r="Z217" s="2"/>
      <c r="AA217" s="2"/>
      <c r="AB217" s="2"/>
      <c r="AC217" s="2"/>
      <c r="AD217" s="3">
        <v>5</v>
      </c>
      <c r="AE217" s="3">
        <v>2</v>
      </c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</row>
    <row r="218" spans="1:76" ht="141" customHeight="1" x14ac:dyDescent="0.2">
      <c r="A218" s="8" t="s">
        <v>77</v>
      </c>
      <c r="B218" s="9"/>
      <c r="C218" s="8" t="s">
        <v>212</v>
      </c>
      <c r="D218" s="8" t="s">
        <v>389</v>
      </c>
      <c r="E218" s="8" t="s">
        <v>113</v>
      </c>
      <c r="F218" s="8" t="s">
        <v>390</v>
      </c>
      <c r="G218" s="8" t="s">
        <v>390</v>
      </c>
      <c r="H218" s="8" t="s">
        <v>580</v>
      </c>
      <c r="I218" s="8" t="s">
        <v>805</v>
      </c>
      <c r="J218" s="8" t="s">
        <v>806</v>
      </c>
      <c r="K218" s="8" t="s">
        <v>101</v>
      </c>
      <c r="L218" s="8" t="s">
        <v>102</v>
      </c>
      <c r="M218" s="8" t="s">
        <v>225</v>
      </c>
      <c r="N218" s="8" t="s">
        <v>144</v>
      </c>
      <c r="O218" s="10" cm="1">
        <f t="array" ref="O218">SUM(V218:BX218)</f>
        <v>3</v>
      </c>
      <c r="P218" s="11">
        <v>1030</v>
      </c>
      <c r="Q218" s="11" cm="1">
        <f t="array" ref="Q218">P218*O218</f>
        <v>3090</v>
      </c>
      <c r="R218" s="12">
        <v>0.75</v>
      </c>
      <c r="S218" s="11" cm="1">
        <f t="array" ref="S218">P218-P218*R218</f>
        <v>257.5</v>
      </c>
      <c r="T218" s="11" cm="1">
        <f t="array" ref="T218">S218*O218</f>
        <v>772.5</v>
      </c>
      <c r="U218" s="8" t="s">
        <v>89</v>
      </c>
      <c r="V218" s="9"/>
      <c r="W218" s="9"/>
      <c r="X218" s="9"/>
      <c r="Y218" s="9"/>
      <c r="Z218" s="9"/>
      <c r="AA218" s="10">
        <v>1</v>
      </c>
      <c r="AB218" s="10">
        <v>1</v>
      </c>
      <c r="AC218" s="10">
        <v>1</v>
      </c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</row>
    <row r="219" spans="1:76" ht="141" customHeight="1" x14ac:dyDescent="0.2">
      <c r="A219" s="5" t="s">
        <v>77</v>
      </c>
      <c r="B219" s="2"/>
      <c r="C219" s="5" t="s">
        <v>212</v>
      </c>
      <c r="D219" s="5" t="s">
        <v>389</v>
      </c>
      <c r="E219" s="5" t="s">
        <v>113</v>
      </c>
      <c r="F219" s="5" t="s">
        <v>390</v>
      </c>
      <c r="G219" s="5" t="s">
        <v>390</v>
      </c>
      <c r="H219" s="5" t="s">
        <v>580</v>
      </c>
      <c r="I219" s="5" t="s">
        <v>805</v>
      </c>
      <c r="J219" s="5" t="s">
        <v>806</v>
      </c>
      <c r="K219" s="5" t="s">
        <v>462</v>
      </c>
      <c r="L219" s="5" t="s">
        <v>463</v>
      </c>
      <c r="M219" s="5" t="s">
        <v>225</v>
      </c>
      <c r="N219" s="5" t="s">
        <v>144</v>
      </c>
      <c r="O219" s="3" cm="1">
        <f t="array" ref="O219">SUM(V219:BX219)</f>
        <v>3</v>
      </c>
      <c r="P219" s="4">
        <v>1030</v>
      </c>
      <c r="Q219" s="4" cm="1">
        <f t="array" ref="Q219">P219*O219</f>
        <v>3090</v>
      </c>
      <c r="R219" s="7">
        <v>0.75</v>
      </c>
      <c r="S219" s="4" cm="1">
        <f t="array" ref="S219">P219-P219*R219</f>
        <v>257.5</v>
      </c>
      <c r="T219" s="4" cm="1">
        <f t="array" ref="T219">S219*O219</f>
        <v>772.5</v>
      </c>
      <c r="U219" s="5" t="s">
        <v>89</v>
      </c>
      <c r="V219" s="2"/>
      <c r="W219" s="2"/>
      <c r="X219" s="2"/>
      <c r="Y219" s="2"/>
      <c r="Z219" s="3">
        <v>1</v>
      </c>
      <c r="AA219" s="3">
        <v>1</v>
      </c>
      <c r="AB219" s="3">
        <v>1</v>
      </c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</row>
    <row r="220" spans="1:76" ht="141" customHeight="1" x14ac:dyDescent="0.2">
      <c r="A220" s="8" t="s">
        <v>77</v>
      </c>
      <c r="B220" s="9"/>
      <c r="C220" s="8" t="s">
        <v>212</v>
      </c>
      <c r="D220" s="8" t="s">
        <v>389</v>
      </c>
      <c r="E220" s="8" t="s">
        <v>113</v>
      </c>
      <c r="F220" s="8" t="s">
        <v>390</v>
      </c>
      <c r="G220" s="8" t="s">
        <v>390</v>
      </c>
      <c r="H220" s="8" t="s">
        <v>580</v>
      </c>
      <c r="I220" s="8" t="s">
        <v>807</v>
      </c>
      <c r="J220" s="8" t="s">
        <v>808</v>
      </c>
      <c r="K220" s="8" t="s">
        <v>483</v>
      </c>
      <c r="L220" s="8" t="s">
        <v>484</v>
      </c>
      <c r="M220" s="8" t="s">
        <v>103</v>
      </c>
      <c r="N220" s="8" t="s">
        <v>441</v>
      </c>
      <c r="O220" s="10" cm="1">
        <f t="array" ref="O220">SUM(V220:BX220)</f>
        <v>6</v>
      </c>
      <c r="P220" s="11">
        <v>930</v>
      </c>
      <c r="Q220" s="11" cm="1">
        <f t="array" ref="Q220">P220*O220</f>
        <v>5580</v>
      </c>
      <c r="R220" s="12">
        <v>0.75</v>
      </c>
      <c r="S220" s="11" cm="1">
        <f t="array" ref="S220">P220-P220*R220</f>
        <v>232.5</v>
      </c>
      <c r="T220" s="11" cm="1">
        <f t="array" ref="T220">S220*O220</f>
        <v>1395</v>
      </c>
      <c r="U220" s="8" t="s">
        <v>89</v>
      </c>
      <c r="V220" s="9"/>
      <c r="W220" s="9"/>
      <c r="X220" s="9"/>
      <c r="Y220" s="9"/>
      <c r="Z220" s="10">
        <v>1</v>
      </c>
      <c r="AA220" s="10">
        <v>2</v>
      </c>
      <c r="AB220" s="10">
        <v>2</v>
      </c>
      <c r="AC220" s="10">
        <v>1</v>
      </c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</row>
    <row r="221" spans="1:76" ht="141" customHeight="1" x14ac:dyDescent="0.2">
      <c r="A221" s="5" t="s">
        <v>77</v>
      </c>
      <c r="B221" s="2"/>
      <c r="C221" s="5" t="s">
        <v>212</v>
      </c>
      <c r="D221" s="5" t="s">
        <v>389</v>
      </c>
      <c r="E221" s="5" t="s">
        <v>113</v>
      </c>
      <c r="F221" s="5" t="s">
        <v>390</v>
      </c>
      <c r="G221" s="5" t="s">
        <v>390</v>
      </c>
      <c r="H221" s="5" t="s">
        <v>580</v>
      </c>
      <c r="I221" s="5" t="s">
        <v>809</v>
      </c>
      <c r="J221" s="5" t="s">
        <v>810</v>
      </c>
      <c r="K221" s="5" t="s">
        <v>101</v>
      </c>
      <c r="L221" s="5" t="s">
        <v>102</v>
      </c>
      <c r="M221" s="5" t="s">
        <v>103</v>
      </c>
      <c r="N221" s="5" t="s">
        <v>451</v>
      </c>
      <c r="O221" s="3" cm="1">
        <f t="array" ref="O221">SUM(V221:BX221)</f>
        <v>25</v>
      </c>
      <c r="P221" s="4">
        <v>756.5</v>
      </c>
      <c r="Q221" s="4" cm="1">
        <f t="array" ref="Q221">P221*O221</f>
        <v>18912.5</v>
      </c>
      <c r="R221" s="7">
        <v>0.75</v>
      </c>
      <c r="S221" s="4" cm="1">
        <f t="array" ref="S221">P221-P221*R221</f>
        <v>189.125</v>
      </c>
      <c r="T221" s="4" cm="1">
        <f t="array" ref="T221">S221*O221</f>
        <v>4728.125</v>
      </c>
      <c r="U221" s="5" t="s">
        <v>89</v>
      </c>
      <c r="V221" s="2"/>
      <c r="W221" s="2"/>
      <c r="X221" s="2"/>
      <c r="Y221" s="3">
        <v>1</v>
      </c>
      <c r="Z221" s="3">
        <v>6</v>
      </c>
      <c r="AA221" s="3">
        <v>8</v>
      </c>
      <c r="AB221" s="3">
        <v>6</v>
      </c>
      <c r="AC221" s="3">
        <v>3</v>
      </c>
      <c r="AD221" s="3">
        <v>1</v>
      </c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</row>
    <row r="222" spans="1:76" ht="141" customHeight="1" x14ac:dyDescent="0.2">
      <c r="A222" s="8" t="s">
        <v>77</v>
      </c>
      <c r="B222" s="9"/>
      <c r="C222" s="8" t="s">
        <v>212</v>
      </c>
      <c r="D222" s="8" t="s">
        <v>389</v>
      </c>
      <c r="E222" s="8" t="s">
        <v>113</v>
      </c>
      <c r="F222" s="8" t="s">
        <v>390</v>
      </c>
      <c r="G222" s="8" t="s">
        <v>390</v>
      </c>
      <c r="H222" s="8" t="s">
        <v>580</v>
      </c>
      <c r="I222" s="8" t="s">
        <v>809</v>
      </c>
      <c r="J222" s="8" t="s">
        <v>810</v>
      </c>
      <c r="K222" s="8" t="s">
        <v>106</v>
      </c>
      <c r="L222" s="8" t="s">
        <v>107</v>
      </c>
      <c r="M222" s="8" t="s">
        <v>103</v>
      </c>
      <c r="N222" s="8" t="s">
        <v>451</v>
      </c>
      <c r="O222" s="10" cm="1">
        <f t="array" ref="O222">SUM(V222:BX222)</f>
        <v>4</v>
      </c>
      <c r="P222" s="11">
        <v>756.5</v>
      </c>
      <c r="Q222" s="11" cm="1">
        <f t="array" ref="Q222">P222*O222</f>
        <v>3026</v>
      </c>
      <c r="R222" s="12">
        <v>0.75</v>
      </c>
      <c r="S222" s="11" cm="1">
        <f t="array" ref="S222">P222-P222*R222</f>
        <v>189.125</v>
      </c>
      <c r="T222" s="11" cm="1">
        <f t="array" ref="T222">S222*O222</f>
        <v>756.5</v>
      </c>
      <c r="U222" s="8" t="s">
        <v>89</v>
      </c>
      <c r="V222" s="9"/>
      <c r="W222" s="9"/>
      <c r="X222" s="9"/>
      <c r="Y222" s="9"/>
      <c r="Z222" s="10">
        <v>1</v>
      </c>
      <c r="AA222" s="10">
        <v>2</v>
      </c>
      <c r="AB222" s="10">
        <v>1</v>
      </c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</row>
    <row r="223" spans="1:76" ht="141" customHeight="1" x14ac:dyDescent="0.2">
      <c r="A223" s="5" t="s">
        <v>77</v>
      </c>
      <c r="B223" s="2"/>
      <c r="C223" s="5" t="s">
        <v>212</v>
      </c>
      <c r="D223" s="5" t="s">
        <v>389</v>
      </c>
      <c r="E223" s="5" t="s">
        <v>113</v>
      </c>
      <c r="F223" s="5" t="s">
        <v>390</v>
      </c>
      <c r="G223" s="5" t="s">
        <v>390</v>
      </c>
      <c r="H223" s="5" t="s">
        <v>580</v>
      </c>
      <c r="I223" s="5" t="s">
        <v>809</v>
      </c>
      <c r="J223" s="5" t="s">
        <v>810</v>
      </c>
      <c r="K223" s="5" t="s">
        <v>370</v>
      </c>
      <c r="L223" s="5" t="s">
        <v>371</v>
      </c>
      <c r="M223" s="5" t="s">
        <v>103</v>
      </c>
      <c r="N223" s="5" t="s">
        <v>451</v>
      </c>
      <c r="O223" s="3" cm="1">
        <f t="array" ref="O223">SUM(V223:BX223)</f>
        <v>3</v>
      </c>
      <c r="P223" s="4">
        <v>756.5</v>
      </c>
      <c r="Q223" s="4" cm="1">
        <f t="array" ref="Q223">P223*O223</f>
        <v>2269.5</v>
      </c>
      <c r="R223" s="7">
        <v>0.75</v>
      </c>
      <c r="S223" s="4" cm="1">
        <f t="array" ref="S223">P223-P223*R223</f>
        <v>189.125</v>
      </c>
      <c r="T223" s="4" cm="1">
        <f t="array" ref="T223">S223*O223</f>
        <v>567.375</v>
      </c>
      <c r="U223" s="5" t="s">
        <v>89</v>
      </c>
      <c r="V223" s="2"/>
      <c r="W223" s="2"/>
      <c r="X223" s="2"/>
      <c r="Y223" s="2"/>
      <c r="Z223" s="3">
        <v>1</v>
      </c>
      <c r="AA223" s="3">
        <v>1</v>
      </c>
      <c r="AB223" s="3">
        <v>1</v>
      </c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</row>
    <row r="224" spans="1:76" ht="141" customHeight="1" x14ac:dyDescent="0.2">
      <c r="A224" s="8" t="s">
        <v>77</v>
      </c>
      <c r="B224" s="9"/>
      <c r="C224" s="8" t="s">
        <v>212</v>
      </c>
      <c r="D224" s="8" t="s">
        <v>389</v>
      </c>
      <c r="E224" s="8" t="s">
        <v>113</v>
      </c>
      <c r="F224" s="8" t="s">
        <v>390</v>
      </c>
      <c r="G224" s="8" t="s">
        <v>390</v>
      </c>
      <c r="H224" s="8" t="s">
        <v>580</v>
      </c>
      <c r="I224" s="8" t="s">
        <v>811</v>
      </c>
      <c r="J224" s="8" t="s">
        <v>812</v>
      </c>
      <c r="K224" s="8" t="s">
        <v>106</v>
      </c>
      <c r="L224" s="8" t="s">
        <v>107</v>
      </c>
      <c r="M224" s="8" t="s">
        <v>103</v>
      </c>
      <c r="N224" s="8" t="s">
        <v>451</v>
      </c>
      <c r="O224" s="10" cm="1">
        <f t="array" ref="O224">SUM(V224:BX224)</f>
        <v>4</v>
      </c>
      <c r="P224" s="11">
        <v>841.5</v>
      </c>
      <c r="Q224" s="11" cm="1">
        <f t="array" ref="Q224">P224*O224</f>
        <v>3366</v>
      </c>
      <c r="R224" s="12">
        <v>0.75</v>
      </c>
      <c r="S224" s="11" cm="1">
        <f t="array" ref="S224">P224-P224*R224</f>
        <v>210.375</v>
      </c>
      <c r="T224" s="11" cm="1">
        <f t="array" ref="T224">S224*O224</f>
        <v>841.5</v>
      </c>
      <c r="U224" s="8" t="s">
        <v>89</v>
      </c>
      <c r="V224" s="9"/>
      <c r="W224" s="9"/>
      <c r="X224" s="9"/>
      <c r="Y224" s="9"/>
      <c r="Z224" s="10">
        <v>1</v>
      </c>
      <c r="AA224" s="10">
        <v>1</v>
      </c>
      <c r="AB224" s="10">
        <v>2</v>
      </c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</row>
    <row r="225" spans="1:76" ht="141" customHeight="1" x14ac:dyDescent="0.2">
      <c r="A225" s="5" t="s">
        <v>77</v>
      </c>
      <c r="B225" s="2"/>
      <c r="C225" s="5" t="s">
        <v>212</v>
      </c>
      <c r="D225" s="5" t="s">
        <v>389</v>
      </c>
      <c r="E225" s="5" t="s">
        <v>113</v>
      </c>
      <c r="F225" s="5" t="s">
        <v>390</v>
      </c>
      <c r="G225" s="5" t="s">
        <v>390</v>
      </c>
      <c r="H225" s="5" t="s">
        <v>580</v>
      </c>
      <c r="I225" s="5" t="s">
        <v>811</v>
      </c>
      <c r="J225" s="5" t="s">
        <v>812</v>
      </c>
      <c r="K225" s="5" t="s">
        <v>370</v>
      </c>
      <c r="L225" s="5" t="s">
        <v>371</v>
      </c>
      <c r="M225" s="5" t="s">
        <v>103</v>
      </c>
      <c r="N225" s="5" t="s">
        <v>451</v>
      </c>
      <c r="O225" s="3" cm="1">
        <f t="array" ref="O225">SUM(V225:BX225)</f>
        <v>21</v>
      </c>
      <c r="P225" s="4">
        <v>841.5</v>
      </c>
      <c r="Q225" s="4" cm="1">
        <f t="array" ref="Q225">P225*O225</f>
        <v>17671.5</v>
      </c>
      <c r="R225" s="7">
        <v>0.75</v>
      </c>
      <c r="S225" s="4" cm="1">
        <f t="array" ref="S225">P225-P225*R225</f>
        <v>210.375</v>
      </c>
      <c r="T225" s="4" cm="1">
        <f t="array" ref="T225">S225*O225</f>
        <v>4417.875</v>
      </c>
      <c r="U225" s="5" t="s">
        <v>89</v>
      </c>
      <c r="V225" s="2"/>
      <c r="W225" s="2"/>
      <c r="X225" s="2"/>
      <c r="Y225" s="3">
        <v>1</v>
      </c>
      <c r="Z225" s="3">
        <v>4</v>
      </c>
      <c r="AA225" s="3">
        <v>6</v>
      </c>
      <c r="AB225" s="3">
        <v>6</v>
      </c>
      <c r="AC225" s="3">
        <v>3</v>
      </c>
      <c r="AD225" s="3">
        <v>1</v>
      </c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</row>
    <row r="226" spans="1:76" ht="141" customHeight="1" x14ac:dyDescent="0.2">
      <c r="A226" s="8" t="s">
        <v>77</v>
      </c>
      <c r="B226" s="9"/>
      <c r="C226" s="8" t="s">
        <v>212</v>
      </c>
      <c r="D226" s="8" t="s">
        <v>389</v>
      </c>
      <c r="E226" s="8" t="s">
        <v>113</v>
      </c>
      <c r="F226" s="8" t="s">
        <v>390</v>
      </c>
      <c r="G226" s="8" t="s">
        <v>390</v>
      </c>
      <c r="H226" s="8" t="s">
        <v>580</v>
      </c>
      <c r="I226" s="8" t="s">
        <v>811</v>
      </c>
      <c r="J226" s="8" t="s">
        <v>812</v>
      </c>
      <c r="K226" s="8" t="s">
        <v>636</v>
      </c>
      <c r="L226" s="8" t="s">
        <v>637</v>
      </c>
      <c r="M226" s="8" t="s">
        <v>103</v>
      </c>
      <c r="N226" s="8" t="s">
        <v>451</v>
      </c>
      <c r="O226" s="10" cm="1">
        <f t="array" ref="O226">SUM(V226:BX226)</f>
        <v>3</v>
      </c>
      <c r="P226" s="11">
        <v>841.5</v>
      </c>
      <c r="Q226" s="11" cm="1">
        <f t="array" ref="Q226">P226*O226</f>
        <v>2524.5</v>
      </c>
      <c r="R226" s="12">
        <v>0.75</v>
      </c>
      <c r="S226" s="11" cm="1">
        <f t="array" ref="S226">P226-P226*R226</f>
        <v>210.375</v>
      </c>
      <c r="T226" s="11" cm="1">
        <f t="array" ref="T226">S226*O226</f>
        <v>631.125</v>
      </c>
      <c r="U226" s="8" t="s">
        <v>89</v>
      </c>
      <c r="V226" s="9"/>
      <c r="W226" s="9"/>
      <c r="X226" s="9"/>
      <c r="Y226" s="10">
        <v>1</v>
      </c>
      <c r="Z226" s="10">
        <v>1</v>
      </c>
      <c r="AA226" s="10">
        <v>1</v>
      </c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</row>
    <row r="227" spans="1:76" ht="141" customHeight="1" x14ac:dyDescent="0.2">
      <c r="A227" s="5" t="s">
        <v>77</v>
      </c>
      <c r="B227" s="2"/>
      <c r="C227" s="5" t="s">
        <v>212</v>
      </c>
      <c r="D227" s="5" t="s">
        <v>389</v>
      </c>
      <c r="E227" s="5" t="s">
        <v>113</v>
      </c>
      <c r="F227" s="5" t="s">
        <v>390</v>
      </c>
      <c r="G227" s="5" t="s">
        <v>390</v>
      </c>
      <c r="H227" s="5" t="s">
        <v>813</v>
      </c>
      <c r="I227" s="5" t="s">
        <v>814</v>
      </c>
      <c r="J227" s="5" t="s">
        <v>815</v>
      </c>
      <c r="K227" s="5" t="s">
        <v>421</v>
      </c>
      <c r="L227" s="5" t="s">
        <v>422</v>
      </c>
      <c r="M227" s="5" t="s">
        <v>225</v>
      </c>
      <c r="N227" s="5" t="s">
        <v>816</v>
      </c>
      <c r="O227" s="3" cm="1">
        <f t="array" ref="O227">SUM(V227:BX227)</f>
        <v>7</v>
      </c>
      <c r="P227" s="4">
        <v>841.5</v>
      </c>
      <c r="Q227" s="4" cm="1">
        <f t="array" ref="Q227">P227*O227</f>
        <v>5890.5</v>
      </c>
      <c r="R227" s="7">
        <v>0.75</v>
      </c>
      <c r="S227" s="4" cm="1">
        <f t="array" ref="S227">P227-P227*R227</f>
        <v>210.375</v>
      </c>
      <c r="T227" s="4" cm="1">
        <f t="array" ref="T227">S227*O227</f>
        <v>1472.625</v>
      </c>
      <c r="U227" s="5" t="s">
        <v>194</v>
      </c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3">
        <v>1</v>
      </c>
      <c r="AU227" s="2"/>
      <c r="AV227" s="3">
        <v>1</v>
      </c>
      <c r="AW227" s="3">
        <v>1</v>
      </c>
      <c r="AX227" s="3">
        <v>1</v>
      </c>
      <c r="AY227" s="3">
        <v>1</v>
      </c>
      <c r="AZ227" s="2"/>
      <c r="BA227" s="3">
        <v>1</v>
      </c>
      <c r="BB227" s="2"/>
      <c r="BC227" s="3">
        <v>1</v>
      </c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</row>
    <row r="228" spans="1:76" ht="141" customHeight="1" x14ac:dyDescent="0.2">
      <c r="A228" s="8" t="s">
        <v>77</v>
      </c>
      <c r="B228" s="9"/>
      <c r="C228" s="8" t="s">
        <v>212</v>
      </c>
      <c r="D228" s="8" t="s">
        <v>389</v>
      </c>
      <c r="E228" s="8" t="s">
        <v>113</v>
      </c>
      <c r="F228" s="8" t="s">
        <v>390</v>
      </c>
      <c r="G228" s="8" t="s">
        <v>390</v>
      </c>
      <c r="H228" s="8" t="s">
        <v>813</v>
      </c>
      <c r="I228" s="8" t="s">
        <v>817</v>
      </c>
      <c r="J228" s="8" t="s">
        <v>818</v>
      </c>
      <c r="K228" s="8" t="s">
        <v>819</v>
      </c>
      <c r="L228" s="8" t="s">
        <v>820</v>
      </c>
      <c r="M228" s="8" t="s">
        <v>103</v>
      </c>
      <c r="N228" s="8" t="s">
        <v>821</v>
      </c>
      <c r="O228" s="10" cm="1">
        <f t="array" ref="O228">SUM(V228:BX228)</f>
        <v>32</v>
      </c>
      <c r="P228" s="11">
        <v>1011.5</v>
      </c>
      <c r="Q228" s="11" cm="1">
        <f t="array" ref="Q228">P228*O228</f>
        <v>32368</v>
      </c>
      <c r="R228" s="12">
        <v>0.75</v>
      </c>
      <c r="S228" s="11" cm="1">
        <f t="array" ref="S228">P228-P228*R228</f>
        <v>252.875</v>
      </c>
      <c r="T228" s="11" cm="1">
        <f t="array" ref="T228">S228*O228</f>
        <v>8092</v>
      </c>
      <c r="U228" s="8" t="s">
        <v>438</v>
      </c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10">
        <v>1</v>
      </c>
      <c r="BM228" s="9"/>
      <c r="BN228" s="10">
        <v>5</v>
      </c>
      <c r="BO228" s="9"/>
      <c r="BP228" s="10">
        <v>8</v>
      </c>
      <c r="BQ228" s="10">
        <v>10</v>
      </c>
      <c r="BR228" s="10">
        <v>6</v>
      </c>
      <c r="BS228" s="10">
        <v>2</v>
      </c>
      <c r="BT228" s="9"/>
      <c r="BU228" s="9"/>
      <c r="BV228" s="9"/>
      <c r="BW228" s="9"/>
      <c r="BX228" s="9"/>
    </row>
    <row r="229" spans="1:76" ht="141" customHeight="1" x14ac:dyDescent="0.2">
      <c r="A229" s="5" t="s">
        <v>77</v>
      </c>
      <c r="B229" s="2"/>
      <c r="C229" s="5" t="s">
        <v>212</v>
      </c>
      <c r="D229" s="5" t="s">
        <v>389</v>
      </c>
      <c r="E229" s="5" t="s">
        <v>113</v>
      </c>
      <c r="F229" s="5" t="s">
        <v>390</v>
      </c>
      <c r="G229" s="5" t="s">
        <v>390</v>
      </c>
      <c r="H229" s="5" t="s">
        <v>813</v>
      </c>
      <c r="I229" s="5" t="s">
        <v>822</v>
      </c>
      <c r="J229" s="5" t="s">
        <v>823</v>
      </c>
      <c r="K229" s="5" t="s">
        <v>101</v>
      </c>
      <c r="L229" s="5" t="s">
        <v>102</v>
      </c>
      <c r="M229" s="5" t="s">
        <v>103</v>
      </c>
      <c r="N229" s="5" t="s">
        <v>824</v>
      </c>
      <c r="O229" s="3" cm="1">
        <f t="array" ref="O229">SUM(V229:BX229)</f>
        <v>3</v>
      </c>
      <c r="P229" s="4">
        <v>1351.5</v>
      </c>
      <c r="Q229" s="4" cm="1">
        <f t="array" ref="Q229">P229*O229</f>
        <v>4054.5</v>
      </c>
      <c r="R229" s="7">
        <v>0.75</v>
      </c>
      <c r="S229" s="4" cm="1">
        <f t="array" ref="S229">P229-P229*R229</f>
        <v>337.875</v>
      </c>
      <c r="T229" s="4" cm="1">
        <f t="array" ref="T229">S229*O229</f>
        <v>1013.625</v>
      </c>
      <c r="U229" s="5" t="s">
        <v>438</v>
      </c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3">
        <v>1</v>
      </c>
      <c r="BO229" s="2"/>
      <c r="BP229" s="3">
        <v>1</v>
      </c>
      <c r="BQ229" s="3">
        <v>1</v>
      </c>
      <c r="BR229" s="2"/>
      <c r="BS229" s="2"/>
      <c r="BT229" s="2"/>
      <c r="BU229" s="2"/>
      <c r="BV229" s="2"/>
      <c r="BW229" s="2"/>
      <c r="BX229" s="2"/>
    </row>
    <row r="230" spans="1:76" ht="141" customHeight="1" x14ac:dyDescent="0.2">
      <c r="A230" s="8" t="s">
        <v>77</v>
      </c>
      <c r="B230" s="9"/>
      <c r="C230" s="8" t="s">
        <v>212</v>
      </c>
      <c r="D230" s="8" t="s">
        <v>389</v>
      </c>
      <c r="E230" s="8" t="s">
        <v>113</v>
      </c>
      <c r="F230" s="8" t="s">
        <v>390</v>
      </c>
      <c r="G230" s="8" t="s">
        <v>390</v>
      </c>
      <c r="H230" s="8" t="s">
        <v>813</v>
      </c>
      <c r="I230" s="8" t="s">
        <v>825</v>
      </c>
      <c r="J230" s="8" t="s">
        <v>826</v>
      </c>
      <c r="K230" s="8" t="s">
        <v>266</v>
      </c>
      <c r="L230" s="8" t="s">
        <v>267</v>
      </c>
      <c r="M230" s="8" t="s">
        <v>103</v>
      </c>
      <c r="N230" s="8" t="s">
        <v>827</v>
      </c>
      <c r="O230" s="10" cm="1">
        <f t="array" ref="O230">SUM(V230:BX230)</f>
        <v>8</v>
      </c>
      <c r="P230" s="11">
        <v>1181.5</v>
      </c>
      <c r="Q230" s="11" cm="1">
        <f t="array" ref="Q230">P230*O230</f>
        <v>9452</v>
      </c>
      <c r="R230" s="12">
        <v>0.75</v>
      </c>
      <c r="S230" s="11" cm="1">
        <f t="array" ref="S230">P230-P230*R230</f>
        <v>295.375</v>
      </c>
      <c r="T230" s="11" cm="1">
        <f t="array" ref="T230">S230*O230</f>
        <v>2363</v>
      </c>
      <c r="U230" s="8" t="s">
        <v>438</v>
      </c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10">
        <v>1</v>
      </c>
      <c r="BO230" s="9"/>
      <c r="BP230" s="10">
        <v>3</v>
      </c>
      <c r="BQ230" s="10">
        <v>3</v>
      </c>
      <c r="BR230" s="10">
        <v>1</v>
      </c>
      <c r="BS230" s="9"/>
      <c r="BT230" s="9"/>
      <c r="BU230" s="9"/>
      <c r="BV230" s="9"/>
      <c r="BW230" s="9"/>
      <c r="BX230" s="9"/>
    </row>
    <row r="231" spans="1:76" ht="141" customHeight="1" x14ac:dyDescent="0.2">
      <c r="A231" s="5" t="s">
        <v>77</v>
      </c>
      <c r="B231" s="2"/>
      <c r="C231" s="5" t="s">
        <v>212</v>
      </c>
      <c r="D231" s="5" t="s">
        <v>389</v>
      </c>
      <c r="E231" s="5" t="s">
        <v>113</v>
      </c>
      <c r="F231" s="5" t="s">
        <v>390</v>
      </c>
      <c r="G231" s="5" t="s">
        <v>390</v>
      </c>
      <c r="H231" s="5" t="s">
        <v>813</v>
      </c>
      <c r="I231" s="5" t="s">
        <v>828</v>
      </c>
      <c r="J231" s="5" t="s">
        <v>829</v>
      </c>
      <c r="K231" s="5" t="s">
        <v>673</v>
      </c>
      <c r="L231" s="5" t="s">
        <v>674</v>
      </c>
      <c r="M231" s="5" t="s">
        <v>225</v>
      </c>
      <c r="N231" s="5" t="s">
        <v>155</v>
      </c>
      <c r="O231" s="3" cm="1">
        <f t="array" ref="O231">SUM(V231:BX231)</f>
        <v>34</v>
      </c>
      <c r="P231" s="4">
        <v>1266.5</v>
      </c>
      <c r="Q231" s="4" cm="1">
        <f t="array" ref="Q231">P231*O231</f>
        <v>43061</v>
      </c>
      <c r="R231" s="7">
        <v>0.75</v>
      </c>
      <c r="S231" s="4" cm="1">
        <f t="array" ref="S231">P231-P231*R231</f>
        <v>316.625</v>
      </c>
      <c r="T231" s="4" cm="1">
        <f t="array" ref="T231">S231*O231</f>
        <v>10765.25</v>
      </c>
      <c r="U231" s="5" t="s">
        <v>194</v>
      </c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3">
        <v>4</v>
      </c>
      <c r="AV231" s="3">
        <v>2</v>
      </c>
      <c r="AW231" s="3">
        <v>11</v>
      </c>
      <c r="AX231" s="3">
        <v>8</v>
      </c>
      <c r="AY231" s="3">
        <v>9</v>
      </c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</row>
    <row r="232" spans="1:76" ht="141" customHeight="1" x14ac:dyDescent="0.2">
      <c r="A232" s="8" t="s">
        <v>77</v>
      </c>
      <c r="B232" s="9"/>
      <c r="C232" s="8" t="s">
        <v>212</v>
      </c>
      <c r="D232" s="8" t="s">
        <v>389</v>
      </c>
      <c r="E232" s="8" t="s">
        <v>113</v>
      </c>
      <c r="F232" s="8" t="s">
        <v>390</v>
      </c>
      <c r="G232" s="8" t="s">
        <v>390</v>
      </c>
      <c r="H232" s="8" t="s">
        <v>813</v>
      </c>
      <c r="I232" s="8" t="s">
        <v>830</v>
      </c>
      <c r="J232" s="8" t="s">
        <v>831</v>
      </c>
      <c r="K232" s="8" t="s">
        <v>318</v>
      </c>
      <c r="L232" s="8" t="s">
        <v>319</v>
      </c>
      <c r="M232" s="8" t="s">
        <v>103</v>
      </c>
      <c r="N232" s="8" t="s">
        <v>471</v>
      </c>
      <c r="O232" s="10" cm="1">
        <f t="array" ref="O232">SUM(V232:BX232)</f>
        <v>4</v>
      </c>
      <c r="P232" s="11">
        <v>1250</v>
      </c>
      <c r="Q232" s="11" cm="1">
        <f t="array" ref="Q232">P232*O232</f>
        <v>5000</v>
      </c>
      <c r="R232" s="12">
        <v>0.75</v>
      </c>
      <c r="S232" s="11" cm="1">
        <f t="array" ref="S232">P232-P232*R232</f>
        <v>312.5</v>
      </c>
      <c r="T232" s="11" cm="1">
        <f t="array" ref="T232">S232*O232</f>
        <v>1250</v>
      </c>
      <c r="U232" s="8" t="s">
        <v>89</v>
      </c>
      <c r="V232" s="9"/>
      <c r="W232" s="9"/>
      <c r="X232" s="9"/>
      <c r="Y232" s="9"/>
      <c r="Z232" s="10">
        <v>2</v>
      </c>
      <c r="AA232" s="10">
        <v>2</v>
      </c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</row>
    <row r="233" spans="1:76" ht="141" customHeight="1" x14ac:dyDescent="0.2">
      <c r="A233" s="5" t="s">
        <v>77</v>
      </c>
      <c r="B233" s="2"/>
      <c r="C233" s="5" t="s">
        <v>212</v>
      </c>
      <c r="D233" s="5" t="s">
        <v>389</v>
      </c>
      <c r="E233" s="5" t="s">
        <v>113</v>
      </c>
      <c r="F233" s="5" t="s">
        <v>390</v>
      </c>
      <c r="G233" s="5" t="s">
        <v>390</v>
      </c>
      <c r="H233" s="5" t="s">
        <v>813</v>
      </c>
      <c r="I233" s="5" t="s">
        <v>832</v>
      </c>
      <c r="J233" s="5" t="s">
        <v>833</v>
      </c>
      <c r="K233" s="5" t="s">
        <v>128</v>
      </c>
      <c r="L233" s="5" t="s">
        <v>129</v>
      </c>
      <c r="M233" s="5" t="s">
        <v>225</v>
      </c>
      <c r="N233" s="5" t="s">
        <v>155</v>
      </c>
      <c r="O233" s="3" cm="1">
        <f t="array" ref="O233">SUM(V233:BX233)</f>
        <v>1</v>
      </c>
      <c r="P233" s="4">
        <v>926.5</v>
      </c>
      <c r="Q233" s="4" cm="1">
        <f t="array" ref="Q233">P233*O233</f>
        <v>926.5</v>
      </c>
      <c r="R233" s="7">
        <v>0.75</v>
      </c>
      <c r="S233" s="4" cm="1">
        <f t="array" ref="S233">P233-P233*R233</f>
        <v>231.625</v>
      </c>
      <c r="T233" s="4" cm="1">
        <f t="array" ref="T233">S233*O233</f>
        <v>231.625</v>
      </c>
      <c r="U233" s="5" t="s">
        <v>194</v>
      </c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3">
        <v>1</v>
      </c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</row>
    <row r="234" spans="1:76" ht="141" customHeight="1" x14ac:dyDescent="0.2">
      <c r="A234" s="8" t="s">
        <v>77</v>
      </c>
      <c r="B234" s="9"/>
      <c r="C234" s="8" t="s">
        <v>212</v>
      </c>
      <c r="D234" s="8" t="s">
        <v>389</v>
      </c>
      <c r="E234" s="8" t="s">
        <v>113</v>
      </c>
      <c r="F234" s="8" t="s">
        <v>390</v>
      </c>
      <c r="G234" s="8" t="s">
        <v>390</v>
      </c>
      <c r="H234" s="8" t="s">
        <v>813</v>
      </c>
      <c r="I234" s="8" t="s">
        <v>834</v>
      </c>
      <c r="J234" s="8" t="s">
        <v>835</v>
      </c>
      <c r="K234" s="8" t="s">
        <v>106</v>
      </c>
      <c r="L234" s="8" t="s">
        <v>107</v>
      </c>
      <c r="M234" s="8" t="s">
        <v>225</v>
      </c>
      <c r="N234" s="8" t="s">
        <v>155</v>
      </c>
      <c r="O234" s="10" cm="1">
        <f t="array" ref="O234">SUM(V234:BX234)</f>
        <v>5</v>
      </c>
      <c r="P234" s="11">
        <v>1096.5</v>
      </c>
      <c r="Q234" s="11" cm="1">
        <f t="array" ref="Q234">P234*O234</f>
        <v>5482.5</v>
      </c>
      <c r="R234" s="12">
        <v>0.75</v>
      </c>
      <c r="S234" s="11" cm="1">
        <f t="array" ref="S234">P234-P234*R234</f>
        <v>274.125</v>
      </c>
      <c r="T234" s="11" cm="1">
        <f t="array" ref="T234">S234*O234</f>
        <v>1370.625</v>
      </c>
      <c r="U234" s="8" t="s">
        <v>89</v>
      </c>
      <c r="V234" s="9"/>
      <c r="W234" s="9"/>
      <c r="X234" s="9"/>
      <c r="Y234" s="9"/>
      <c r="Z234" s="10">
        <v>1</v>
      </c>
      <c r="AA234" s="10">
        <v>1</v>
      </c>
      <c r="AB234" s="10">
        <v>2</v>
      </c>
      <c r="AC234" s="9"/>
      <c r="AD234" s="10">
        <v>1</v>
      </c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</row>
    <row r="235" spans="1:76" ht="141" customHeight="1" x14ac:dyDescent="0.2">
      <c r="A235" s="5" t="s">
        <v>77</v>
      </c>
      <c r="B235" s="2"/>
      <c r="C235" s="5" t="s">
        <v>212</v>
      </c>
      <c r="D235" s="5" t="s">
        <v>389</v>
      </c>
      <c r="E235" s="5" t="s">
        <v>113</v>
      </c>
      <c r="F235" s="5" t="s">
        <v>390</v>
      </c>
      <c r="G235" s="5" t="s">
        <v>390</v>
      </c>
      <c r="H235" s="5" t="s">
        <v>813</v>
      </c>
      <c r="I235" s="5" t="s">
        <v>836</v>
      </c>
      <c r="J235" s="5" t="s">
        <v>837</v>
      </c>
      <c r="K235" s="5" t="s">
        <v>110</v>
      </c>
      <c r="L235" s="5" t="s">
        <v>111</v>
      </c>
      <c r="M235" s="5" t="s">
        <v>225</v>
      </c>
      <c r="N235" s="5" t="s">
        <v>155</v>
      </c>
      <c r="O235" s="3" cm="1">
        <f t="array" ref="O235">SUM(V235:BX235)</f>
        <v>3</v>
      </c>
      <c r="P235" s="4">
        <v>1096.5</v>
      </c>
      <c r="Q235" s="4" cm="1">
        <f t="array" ref="Q235">P235*O235</f>
        <v>3289.5</v>
      </c>
      <c r="R235" s="7">
        <v>0.75</v>
      </c>
      <c r="S235" s="4" cm="1">
        <f t="array" ref="S235">P235-P235*R235</f>
        <v>274.125</v>
      </c>
      <c r="T235" s="4" cm="1">
        <f t="array" ref="T235">S235*O235</f>
        <v>822.375</v>
      </c>
      <c r="U235" s="5" t="s">
        <v>89</v>
      </c>
      <c r="V235" s="2"/>
      <c r="W235" s="2"/>
      <c r="X235" s="2"/>
      <c r="Y235" s="3">
        <v>2</v>
      </c>
      <c r="Z235" s="3">
        <v>1</v>
      </c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</row>
    <row r="236" spans="1:76" ht="141" customHeight="1" x14ac:dyDescent="0.2">
      <c r="A236" s="8" t="s">
        <v>77</v>
      </c>
      <c r="B236" s="9"/>
      <c r="C236" s="8" t="s">
        <v>212</v>
      </c>
      <c r="D236" s="8" t="s">
        <v>389</v>
      </c>
      <c r="E236" s="8" t="s">
        <v>113</v>
      </c>
      <c r="F236" s="8" t="s">
        <v>390</v>
      </c>
      <c r="G236" s="8" t="s">
        <v>390</v>
      </c>
      <c r="H236" s="8" t="s">
        <v>813</v>
      </c>
      <c r="I236" s="8" t="s">
        <v>838</v>
      </c>
      <c r="J236" s="8" t="s">
        <v>839</v>
      </c>
      <c r="K236" s="8" t="s">
        <v>640</v>
      </c>
      <c r="L236" s="8" t="s">
        <v>594</v>
      </c>
      <c r="M236" s="8" t="s">
        <v>225</v>
      </c>
      <c r="N236" s="8" t="s">
        <v>155</v>
      </c>
      <c r="O236" s="10" cm="1">
        <f t="array" ref="O236">SUM(V236:BX236)</f>
        <v>4</v>
      </c>
      <c r="P236" s="11">
        <v>560</v>
      </c>
      <c r="Q236" s="11" cm="1">
        <f t="array" ref="Q236">P236*O236</f>
        <v>2240</v>
      </c>
      <c r="R236" s="12">
        <v>0.75</v>
      </c>
      <c r="S236" s="11" cm="1">
        <f t="array" ref="S236">P236-P236*R236</f>
        <v>140</v>
      </c>
      <c r="T236" s="11" cm="1">
        <f t="array" ref="T236">S236*O236</f>
        <v>560</v>
      </c>
      <c r="U236" s="8" t="s">
        <v>194</v>
      </c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10">
        <v>1</v>
      </c>
      <c r="AU236" s="9"/>
      <c r="AV236" s="10">
        <v>1</v>
      </c>
      <c r="AW236" s="10">
        <v>1</v>
      </c>
      <c r="AX236" s="10">
        <v>1</v>
      </c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</row>
    <row r="237" spans="1:76" ht="141" customHeight="1" x14ac:dyDescent="0.2">
      <c r="A237" s="5" t="s">
        <v>77</v>
      </c>
      <c r="B237" s="2"/>
      <c r="C237" s="5" t="s">
        <v>212</v>
      </c>
      <c r="D237" s="5" t="s">
        <v>389</v>
      </c>
      <c r="E237" s="5" t="s">
        <v>113</v>
      </c>
      <c r="F237" s="5" t="s">
        <v>390</v>
      </c>
      <c r="G237" s="5" t="s">
        <v>390</v>
      </c>
      <c r="H237" s="5" t="s">
        <v>813</v>
      </c>
      <c r="I237" s="5" t="s">
        <v>838</v>
      </c>
      <c r="J237" s="5" t="s">
        <v>839</v>
      </c>
      <c r="K237" s="5" t="s">
        <v>840</v>
      </c>
      <c r="L237" s="5" t="s">
        <v>841</v>
      </c>
      <c r="M237" s="5" t="s">
        <v>225</v>
      </c>
      <c r="N237" s="5" t="s">
        <v>155</v>
      </c>
      <c r="O237" s="3" cm="1">
        <f t="array" ref="O237">SUM(V237:BX237)</f>
        <v>12</v>
      </c>
      <c r="P237" s="4">
        <v>560</v>
      </c>
      <c r="Q237" s="4" cm="1">
        <f t="array" ref="Q237">P237*O237</f>
        <v>6720</v>
      </c>
      <c r="R237" s="7">
        <v>0.75</v>
      </c>
      <c r="S237" s="4" cm="1">
        <f t="array" ref="S237">P237-P237*R237</f>
        <v>140</v>
      </c>
      <c r="T237" s="4" cm="1">
        <f t="array" ref="T237">S237*O237</f>
        <v>1680</v>
      </c>
      <c r="U237" s="5" t="s">
        <v>194</v>
      </c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3">
        <v>3</v>
      </c>
      <c r="AV237" s="3">
        <v>2</v>
      </c>
      <c r="AW237" s="3">
        <v>4</v>
      </c>
      <c r="AX237" s="3">
        <v>3</v>
      </c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</row>
    <row r="238" spans="1:76" ht="141" customHeight="1" x14ac:dyDescent="0.2">
      <c r="A238" s="8" t="s">
        <v>77</v>
      </c>
      <c r="B238" s="9"/>
      <c r="C238" s="8" t="s">
        <v>212</v>
      </c>
      <c r="D238" s="8" t="s">
        <v>389</v>
      </c>
      <c r="E238" s="8" t="s">
        <v>113</v>
      </c>
      <c r="F238" s="8" t="s">
        <v>390</v>
      </c>
      <c r="G238" s="8" t="s">
        <v>119</v>
      </c>
      <c r="H238" s="8" t="s">
        <v>120</v>
      </c>
      <c r="I238" s="8" t="s">
        <v>842</v>
      </c>
      <c r="J238" s="8" t="s">
        <v>843</v>
      </c>
      <c r="K238" s="8" t="s">
        <v>518</v>
      </c>
      <c r="L238" s="8" t="s">
        <v>519</v>
      </c>
      <c r="M238" s="8" t="s">
        <v>225</v>
      </c>
      <c r="N238" s="8" t="s">
        <v>155</v>
      </c>
      <c r="O238" s="10" cm="1">
        <f t="array" ref="O238">SUM(V238:BX238)</f>
        <v>3</v>
      </c>
      <c r="P238" s="11">
        <v>1050</v>
      </c>
      <c r="Q238" s="11" cm="1">
        <f t="array" ref="Q238">P238*O238</f>
        <v>3150</v>
      </c>
      <c r="R238" s="12">
        <v>0.75</v>
      </c>
      <c r="S238" s="11" cm="1">
        <f t="array" ref="S238">P238-P238*R238</f>
        <v>262.5</v>
      </c>
      <c r="T238" s="11" cm="1">
        <f t="array" ref="T238">S238*O238</f>
        <v>787.5</v>
      </c>
      <c r="U238" s="8" t="s">
        <v>89</v>
      </c>
      <c r="V238" s="9"/>
      <c r="W238" s="9"/>
      <c r="X238" s="9"/>
      <c r="Y238" s="9"/>
      <c r="Z238" s="10">
        <v>1</v>
      </c>
      <c r="AA238" s="10">
        <v>1</v>
      </c>
      <c r="AB238" s="10">
        <v>1</v>
      </c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</row>
    <row r="239" spans="1:76" ht="141" customHeight="1" x14ac:dyDescent="0.2">
      <c r="A239" s="5" t="s">
        <v>77</v>
      </c>
      <c r="B239" s="2"/>
      <c r="C239" s="5" t="s">
        <v>212</v>
      </c>
      <c r="D239" s="5" t="s">
        <v>389</v>
      </c>
      <c r="E239" s="5" t="s">
        <v>113</v>
      </c>
      <c r="F239" s="5" t="s">
        <v>390</v>
      </c>
      <c r="G239" s="5" t="s">
        <v>390</v>
      </c>
      <c r="H239" s="5" t="s">
        <v>844</v>
      </c>
      <c r="I239" s="5" t="s">
        <v>845</v>
      </c>
      <c r="J239" s="5" t="s">
        <v>846</v>
      </c>
      <c r="K239" s="5" t="s">
        <v>285</v>
      </c>
      <c r="L239" s="5" t="s">
        <v>286</v>
      </c>
      <c r="M239" s="5" t="s">
        <v>103</v>
      </c>
      <c r="N239" s="5" t="s">
        <v>847</v>
      </c>
      <c r="O239" s="3" cm="1">
        <f t="array" ref="O239">SUM(V239:BX239)</f>
        <v>2</v>
      </c>
      <c r="P239" s="4">
        <v>1691.5</v>
      </c>
      <c r="Q239" s="4" cm="1">
        <f t="array" ref="Q239">P239*O239</f>
        <v>3383</v>
      </c>
      <c r="R239" s="7">
        <v>0.75</v>
      </c>
      <c r="S239" s="4" cm="1">
        <f t="array" ref="S239">P239-P239*R239</f>
        <v>422.875</v>
      </c>
      <c r="T239" s="4" cm="1">
        <f t="array" ref="T239">S239*O239</f>
        <v>845.75</v>
      </c>
      <c r="U239" s="5" t="s">
        <v>438</v>
      </c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3">
        <v>1</v>
      </c>
      <c r="BQ239" s="3">
        <v>1</v>
      </c>
      <c r="BR239" s="2"/>
      <c r="BS239" s="2"/>
      <c r="BT239" s="2"/>
      <c r="BU239" s="2"/>
      <c r="BV239" s="2"/>
      <c r="BW239" s="2"/>
      <c r="BX239" s="2"/>
    </row>
    <row r="240" spans="1:76" ht="141" customHeight="1" x14ac:dyDescent="0.2">
      <c r="A240" s="8" t="s">
        <v>77</v>
      </c>
      <c r="B240" s="9"/>
      <c r="C240" s="8" t="s">
        <v>212</v>
      </c>
      <c r="D240" s="8" t="s">
        <v>389</v>
      </c>
      <c r="E240" s="8" t="s">
        <v>113</v>
      </c>
      <c r="F240" s="8" t="s">
        <v>390</v>
      </c>
      <c r="G240" s="8" t="s">
        <v>390</v>
      </c>
      <c r="H240" s="8" t="s">
        <v>844</v>
      </c>
      <c r="I240" s="8" t="s">
        <v>848</v>
      </c>
      <c r="J240" s="8" t="s">
        <v>849</v>
      </c>
      <c r="K240" s="8" t="s">
        <v>285</v>
      </c>
      <c r="L240" s="8" t="s">
        <v>286</v>
      </c>
      <c r="M240" s="8" t="s">
        <v>850</v>
      </c>
      <c r="N240" s="8" t="s">
        <v>851</v>
      </c>
      <c r="O240" s="10" cm="1">
        <f t="array" ref="O240">SUM(V240:BX240)</f>
        <v>4</v>
      </c>
      <c r="P240" s="11">
        <v>1266.5</v>
      </c>
      <c r="Q240" s="11" cm="1">
        <f t="array" ref="Q240">P240*O240</f>
        <v>5066</v>
      </c>
      <c r="R240" s="12">
        <v>0.75</v>
      </c>
      <c r="S240" s="11" cm="1">
        <f t="array" ref="S240">P240-P240*R240</f>
        <v>316.625</v>
      </c>
      <c r="T240" s="11" cm="1">
        <f t="array" ref="T240">S240*O240</f>
        <v>1266.5</v>
      </c>
      <c r="U240" s="8" t="s">
        <v>89</v>
      </c>
      <c r="V240" s="9"/>
      <c r="W240" s="9"/>
      <c r="X240" s="9"/>
      <c r="Y240" s="9"/>
      <c r="Z240" s="10">
        <v>1</v>
      </c>
      <c r="AA240" s="10">
        <v>1</v>
      </c>
      <c r="AB240" s="10">
        <v>1</v>
      </c>
      <c r="AC240" s="10">
        <v>1</v>
      </c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</row>
    <row r="241" spans="1:76" ht="141" customHeight="1" x14ac:dyDescent="0.2">
      <c r="A241" s="5" t="s">
        <v>77</v>
      </c>
      <c r="B241" s="2"/>
      <c r="C241" s="5" t="s">
        <v>212</v>
      </c>
      <c r="D241" s="5" t="s">
        <v>389</v>
      </c>
      <c r="E241" s="5" t="s">
        <v>113</v>
      </c>
      <c r="F241" s="5" t="s">
        <v>390</v>
      </c>
      <c r="G241" s="5" t="s">
        <v>390</v>
      </c>
      <c r="H241" s="5" t="s">
        <v>844</v>
      </c>
      <c r="I241" s="5" t="s">
        <v>852</v>
      </c>
      <c r="J241" s="5" t="s">
        <v>853</v>
      </c>
      <c r="K241" s="5" t="s">
        <v>854</v>
      </c>
      <c r="L241" s="5" t="s">
        <v>458</v>
      </c>
      <c r="M241" s="5" t="s">
        <v>103</v>
      </c>
      <c r="N241" s="5" t="s">
        <v>855</v>
      </c>
      <c r="O241" s="3" cm="1">
        <f t="array" ref="O241">SUM(V241:BX241)</f>
        <v>1</v>
      </c>
      <c r="P241" s="4">
        <v>790</v>
      </c>
      <c r="Q241" s="4" cm="1">
        <f t="array" ref="Q241">P241*O241</f>
        <v>790</v>
      </c>
      <c r="R241" s="7">
        <v>0.75</v>
      </c>
      <c r="S241" s="4" cm="1">
        <f t="array" ref="S241">P241-P241*R241</f>
        <v>197.5</v>
      </c>
      <c r="T241" s="4" cm="1">
        <f t="array" ref="T241">S241*O241</f>
        <v>197.5</v>
      </c>
      <c r="U241" s="5" t="s">
        <v>89</v>
      </c>
      <c r="V241" s="2"/>
      <c r="W241" s="2"/>
      <c r="X241" s="2"/>
      <c r="Y241" s="2"/>
      <c r="Z241" s="2"/>
      <c r="AA241" s="3">
        <v>1</v>
      </c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</row>
    <row r="242" spans="1:76" ht="141" customHeight="1" x14ac:dyDescent="0.2">
      <c r="A242" s="8" t="s">
        <v>77</v>
      </c>
      <c r="B242" s="9"/>
      <c r="C242" s="8" t="s">
        <v>212</v>
      </c>
      <c r="D242" s="8" t="s">
        <v>389</v>
      </c>
      <c r="E242" s="8" t="s">
        <v>113</v>
      </c>
      <c r="F242" s="8" t="s">
        <v>390</v>
      </c>
      <c r="G242" s="8" t="s">
        <v>390</v>
      </c>
      <c r="H242" s="8" t="s">
        <v>844</v>
      </c>
      <c r="I242" s="8" t="s">
        <v>856</v>
      </c>
      <c r="J242" s="8" t="s">
        <v>857</v>
      </c>
      <c r="K242" s="8" t="s">
        <v>101</v>
      </c>
      <c r="L242" s="8" t="s">
        <v>102</v>
      </c>
      <c r="M242" s="8" t="s">
        <v>225</v>
      </c>
      <c r="N242" s="8" t="s">
        <v>155</v>
      </c>
      <c r="O242" s="10" cm="1">
        <f t="array" ref="O242">SUM(V242:BX242)</f>
        <v>1</v>
      </c>
      <c r="P242" s="11">
        <v>1720</v>
      </c>
      <c r="Q242" s="11" cm="1">
        <f t="array" ref="Q242">P242*O242</f>
        <v>1720</v>
      </c>
      <c r="R242" s="12">
        <v>0.75</v>
      </c>
      <c r="S242" s="11" cm="1">
        <f t="array" ref="S242">P242-P242*R242</f>
        <v>430</v>
      </c>
      <c r="T242" s="11" cm="1">
        <f t="array" ref="T242">S242*O242</f>
        <v>430</v>
      </c>
      <c r="U242" s="8" t="s">
        <v>89</v>
      </c>
      <c r="V242" s="9"/>
      <c r="W242" s="9"/>
      <c r="X242" s="9"/>
      <c r="Y242" s="10">
        <v>1</v>
      </c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</row>
    <row r="243" spans="1:76" ht="141" customHeight="1" x14ac:dyDescent="0.2">
      <c r="A243" s="5" t="s">
        <v>77</v>
      </c>
      <c r="B243" s="2"/>
      <c r="C243" s="5" t="s">
        <v>212</v>
      </c>
      <c r="D243" s="5" t="s">
        <v>389</v>
      </c>
      <c r="E243" s="5" t="s">
        <v>113</v>
      </c>
      <c r="F243" s="5" t="s">
        <v>390</v>
      </c>
      <c r="G243" s="5" t="s">
        <v>390</v>
      </c>
      <c r="H243" s="5" t="s">
        <v>844</v>
      </c>
      <c r="I243" s="5" t="s">
        <v>858</v>
      </c>
      <c r="J243" s="5" t="s">
        <v>859</v>
      </c>
      <c r="K243" s="5" t="s">
        <v>101</v>
      </c>
      <c r="L243" s="5" t="s">
        <v>102</v>
      </c>
      <c r="M243" s="5" t="s">
        <v>103</v>
      </c>
      <c r="N243" s="5" t="s">
        <v>155</v>
      </c>
      <c r="O243" s="3" cm="1">
        <f t="array" ref="O243">SUM(V243:BX243)</f>
        <v>5</v>
      </c>
      <c r="P243" s="4">
        <v>926.5</v>
      </c>
      <c r="Q243" s="4" cm="1">
        <f t="array" ref="Q243">P243*O243</f>
        <v>4632.5</v>
      </c>
      <c r="R243" s="7">
        <v>0.75</v>
      </c>
      <c r="S243" s="4" cm="1">
        <f t="array" ref="S243">P243-P243*R243</f>
        <v>231.625</v>
      </c>
      <c r="T243" s="4" cm="1">
        <f t="array" ref="T243">S243*O243</f>
        <v>1158.125</v>
      </c>
      <c r="U243" s="5" t="s">
        <v>89</v>
      </c>
      <c r="V243" s="2"/>
      <c r="W243" s="2"/>
      <c r="X243" s="2"/>
      <c r="Y243" s="2"/>
      <c r="Z243" s="3">
        <v>2</v>
      </c>
      <c r="AA243" s="3">
        <v>2</v>
      </c>
      <c r="AB243" s="3">
        <v>1</v>
      </c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</row>
    <row r="244" spans="1:76" ht="141" customHeight="1" x14ac:dyDescent="0.2">
      <c r="A244" s="8" t="s">
        <v>77</v>
      </c>
      <c r="B244" s="9"/>
      <c r="C244" s="8" t="s">
        <v>212</v>
      </c>
      <c r="D244" s="8" t="s">
        <v>389</v>
      </c>
      <c r="E244" s="8" t="s">
        <v>113</v>
      </c>
      <c r="F244" s="8" t="s">
        <v>390</v>
      </c>
      <c r="G244" s="8" t="s">
        <v>390</v>
      </c>
      <c r="H244" s="8" t="s">
        <v>844</v>
      </c>
      <c r="I244" s="8" t="s">
        <v>860</v>
      </c>
      <c r="J244" s="8" t="s">
        <v>861</v>
      </c>
      <c r="K244" s="8" t="s">
        <v>110</v>
      </c>
      <c r="L244" s="8" t="s">
        <v>111</v>
      </c>
      <c r="M244" s="8" t="s">
        <v>225</v>
      </c>
      <c r="N244" s="8" t="s">
        <v>862</v>
      </c>
      <c r="O244" s="10" cm="1">
        <f t="array" ref="O244">SUM(V244:BX244)</f>
        <v>2</v>
      </c>
      <c r="P244" s="11">
        <v>1011.5</v>
      </c>
      <c r="Q244" s="11" cm="1">
        <f t="array" ref="Q244">P244*O244</f>
        <v>2023</v>
      </c>
      <c r="R244" s="12">
        <v>0.75</v>
      </c>
      <c r="S244" s="11" cm="1">
        <f t="array" ref="S244">P244-P244*R244</f>
        <v>252.875</v>
      </c>
      <c r="T244" s="11" cm="1">
        <f t="array" ref="T244">S244*O244</f>
        <v>505.75</v>
      </c>
      <c r="U244" s="8" t="s">
        <v>89</v>
      </c>
      <c r="V244" s="9"/>
      <c r="W244" s="9"/>
      <c r="X244" s="9"/>
      <c r="Y244" s="9"/>
      <c r="Z244" s="10">
        <v>1</v>
      </c>
      <c r="AA244" s="10">
        <v>1</v>
      </c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</row>
    <row r="245" spans="1:76" ht="141" customHeight="1" x14ac:dyDescent="0.2">
      <c r="A245" s="5" t="s">
        <v>77</v>
      </c>
      <c r="B245" s="2"/>
      <c r="C245" s="5" t="s">
        <v>212</v>
      </c>
      <c r="D245" s="5" t="s">
        <v>389</v>
      </c>
      <c r="E245" s="5" t="s">
        <v>113</v>
      </c>
      <c r="F245" s="5" t="s">
        <v>390</v>
      </c>
      <c r="G245" s="5" t="s">
        <v>390</v>
      </c>
      <c r="H245" s="5" t="s">
        <v>844</v>
      </c>
      <c r="I245" s="5" t="s">
        <v>863</v>
      </c>
      <c r="J245" s="5" t="s">
        <v>864</v>
      </c>
      <c r="K245" s="5" t="s">
        <v>110</v>
      </c>
      <c r="L245" s="5" t="s">
        <v>111</v>
      </c>
      <c r="M245" s="5" t="s">
        <v>103</v>
      </c>
      <c r="N245" s="5" t="s">
        <v>155</v>
      </c>
      <c r="O245" s="3" cm="1">
        <f t="array" ref="O245">SUM(V245:BX245)</f>
        <v>1</v>
      </c>
      <c r="P245" s="4">
        <v>1096.5</v>
      </c>
      <c r="Q245" s="4" cm="1">
        <f t="array" ref="Q245">P245*O245</f>
        <v>1096.5</v>
      </c>
      <c r="R245" s="7">
        <v>0.75</v>
      </c>
      <c r="S245" s="4" cm="1">
        <f t="array" ref="S245">P245-P245*R245</f>
        <v>274.125</v>
      </c>
      <c r="T245" s="4" cm="1">
        <f t="array" ref="T245">S245*O245</f>
        <v>274.125</v>
      </c>
      <c r="U245" s="5" t="s">
        <v>89</v>
      </c>
      <c r="V245" s="2"/>
      <c r="W245" s="2"/>
      <c r="X245" s="2"/>
      <c r="Y245" s="2"/>
      <c r="Z245" s="2"/>
      <c r="AA245" s="3">
        <v>1</v>
      </c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</row>
    <row r="246" spans="1:76" ht="141" customHeight="1" x14ac:dyDescent="0.2">
      <c r="A246" s="8" t="s">
        <v>77</v>
      </c>
      <c r="B246" s="9"/>
      <c r="C246" s="8" t="s">
        <v>212</v>
      </c>
      <c r="D246" s="8" t="s">
        <v>389</v>
      </c>
      <c r="E246" s="8" t="s">
        <v>113</v>
      </c>
      <c r="F246" s="8" t="s">
        <v>390</v>
      </c>
      <c r="G246" s="8" t="s">
        <v>390</v>
      </c>
      <c r="H246" s="8" t="s">
        <v>844</v>
      </c>
      <c r="I246" s="8" t="s">
        <v>865</v>
      </c>
      <c r="J246" s="8" t="s">
        <v>866</v>
      </c>
      <c r="K246" s="8" t="s">
        <v>559</v>
      </c>
      <c r="L246" s="8" t="s">
        <v>560</v>
      </c>
      <c r="M246" s="8" t="s">
        <v>103</v>
      </c>
      <c r="N246" s="8" t="s">
        <v>155</v>
      </c>
      <c r="O246" s="10" cm="1">
        <f t="array" ref="O246">SUM(V246:BX246)</f>
        <v>1</v>
      </c>
      <c r="P246" s="11">
        <v>841.5</v>
      </c>
      <c r="Q246" s="11" cm="1">
        <f t="array" ref="Q246">P246*O246</f>
        <v>841.5</v>
      </c>
      <c r="R246" s="12">
        <v>0.75</v>
      </c>
      <c r="S246" s="11" cm="1">
        <f t="array" ref="S246">P246-P246*R246</f>
        <v>210.375</v>
      </c>
      <c r="T246" s="11" cm="1">
        <f t="array" ref="T246">S246*O246</f>
        <v>210.375</v>
      </c>
      <c r="U246" s="8" t="s">
        <v>89</v>
      </c>
      <c r="V246" s="9"/>
      <c r="W246" s="9"/>
      <c r="X246" s="9"/>
      <c r="Y246" s="9"/>
      <c r="Z246" s="10">
        <v>1</v>
      </c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</row>
    <row r="247" spans="1:76" ht="141" customHeight="1" x14ac:dyDescent="0.2">
      <c r="A247" s="5" t="s">
        <v>77</v>
      </c>
      <c r="B247" s="2"/>
      <c r="C247" s="5" t="s">
        <v>212</v>
      </c>
      <c r="D247" s="5" t="s">
        <v>389</v>
      </c>
      <c r="E247" s="5" t="s">
        <v>113</v>
      </c>
      <c r="F247" s="5" t="s">
        <v>390</v>
      </c>
      <c r="G247" s="5" t="s">
        <v>390</v>
      </c>
      <c r="H247" s="5" t="s">
        <v>844</v>
      </c>
      <c r="I247" s="5" t="s">
        <v>867</v>
      </c>
      <c r="J247" s="5" t="s">
        <v>868</v>
      </c>
      <c r="K247" s="5" t="s">
        <v>457</v>
      </c>
      <c r="L247" s="5" t="s">
        <v>458</v>
      </c>
      <c r="M247" s="5" t="s">
        <v>850</v>
      </c>
      <c r="N247" s="5" t="s">
        <v>869</v>
      </c>
      <c r="O247" s="3" cm="1">
        <f t="array" ref="O247">SUM(V247:BX247)</f>
        <v>5</v>
      </c>
      <c r="P247" s="4">
        <v>1266.5</v>
      </c>
      <c r="Q247" s="4" cm="1">
        <f t="array" ref="Q247">P247*O247</f>
        <v>6332.5</v>
      </c>
      <c r="R247" s="7">
        <v>0.75</v>
      </c>
      <c r="S247" s="4" cm="1">
        <f t="array" ref="S247">P247-P247*R247</f>
        <v>316.625</v>
      </c>
      <c r="T247" s="4" cm="1">
        <f t="array" ref="T247">S247*O247</f>
        <v>1583.125</v>
      </c>
      <c r="U247" s="5" t="s">
        <v>89</v>
      </c>
      <c r="V247" s="2"/>
      <c r="W247" s="2"/>
      <c r="X247" s="2"/>
      <c r="Y247" s="2"/>
      <c r="Z247" s="2"/>
      <c r="AA247" s="3">
        <v>2</v>
      </c>
      <c r="AB247" s="3">
        <v>2</v>
      </c>
      <c r="AC247" s="3">
        <v>1</v>
      </c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</row>
    <row r="248" spans="1:76" ht="141" customHeight="1" x14ac:dyDescent="0.2">
      <c r="A248" s="8" t="s">
        <v>77</v>
      </c>
      <c r="B248" s="9"/>
      <c r="C248" s="8" t="s">
        <v>212</v>
      </c>
      <c r="D248" s="8" t="s">
        <v>389</v>
      </c>
      <c r="E248" s="8" t="s">
        <v>113</v>
      </c>
      <c r="F248" s="8" t="s">
        <v>390</v>
      </c>
      <c r="G248" s="8" t="s">
        <v>390</v>
      </c>
      <c r="H248" s="8" t="s">
        <v>844</v>
      </c>
      <c r="I248" s="8" t="s">
        <v>870</v>
      </c>
      <c r="J248" s="8" t="s">
        <v>871</v>
      </c>
      <c r="K248" s="8" t="s">
        <v>707</v>
      </c>
      <c r="L248" s="8" t="s">
        <v>708</v>
      </c>
      <c r="M248" s="8" t="s">
        <v>103</v>
      </c>
      <c r="N248" s="8" t="s">
        <v>872</v>
      </c>
      <c r="O248" s="10" cm="1">
        <f t="array" ref="O248">SUM(V248:BX248)</f>
        <v>5</v>
      </c>
      <c r="P248" s="11">
        <v>870</v>
      </c>
      <c r="Q248" s="11" cm="1">
        <f t="array" ref="Q248">P248*O248</f>
        <v>4350</v>
      </c>
      <c r="R248" s="12">
        <v>0.75</v>
      </c>
      <c r="S248" s="11" cm="1">
        <f t="array" ref="S248">P248-P248*R248</f>
        <v>217.5</v>
      </c>
      <c r="T248" s="11" cm="1">
        <f t="array" ref="T248">S248*O248</f>
        <v>1087.5</v>
      </c>
      <c r="U248" s="8" t="s">
        <v>89</v>
      </c>
      <c r="V248" s="9"/>
      <c r="W248" s="9"/>
      <c r="X248" s="9"/>
      <c r="Y248" s="10">
        <v>1</v>
      </c>
      <c r="Z248" s="10">
        <v>4</v>
      </c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</row>
    <row r="249" spans="1:76" ht="141" customHeight="1" x14ac:dyDescent="0.2">
      <c r="A249" s="5" t="s">
        <v>77</v>
      </c>
      <c r="B249" s="2"/>
      <c r="C249" s="5" t="s">
        <v>212</v>
      </c>
      <c r="D249" s="5" t="s">
        <v>389</v>
      </c>
      <c r="E249" s="5" t="s">
        <v>113</v>
      </c>
      <c r="F249" s="5" t="s">
        <v>390</v>
      </c>
      <c r="G249" s="5" t="s">
        <v>390</v>
      </c>
      <c r="H249" s="5" t="s">
        <v>844</v>
      </c>
      <c r="I249" s="5" t="s">
        <v>873</v>
      </c>
      <c r="J249" s="5" t="s">
        <v>874</v>
      </c>
      <c r="K249" s="5" t="s">
        <v>106</v>
      </c>
      <c r="L249" s="5" t="s">
        <v>107</v>
      </c>
      <c r="M249" s="5" t="s">
        <v>225</v>
      </c>
      <c r="N249" s="5" t="s">
        <v>155</v>
      </c>
      <c r="O249" s="3" cm="1">
        <f t="array" ref="O249">SUM(V249:BX249)</f>
        <v>6</v>
      </c>
      <c r="P249" s="4">
        <v>930</v>
      </c>
      <c r="Q249" s="4" cm="1">
        <f t="array" ref="Q249">P249*O249</f>
        <v>5580</v>
      </c>
      <c r="R249" s="7">
        <v>0.75</v>
      </c>
      <c r="S249" s="4" cm="1">
        <f t="array" ref="S249">P249-P249*R249</f>
        <v>232.5</v>
      </c>
      <c r="T249" s="4" cm="1">
        <f t="array" ref="T249">S249*O249</f>
        <v>1395</v>
      </c>
      <c r="U249" s="5" t="s">
        <v>89</v>
      </c>
      <c r="V249" s="2"/>
      <c r="W249" s="2"/>
      <c r="X249" s="2"/>
      <c r="Y249" s="2"/>
      <c r="Z249" s="3">
        <v>1</v>
      </c>
      <c r="AA249" s="3">
        <v>1</v>
      </c>
      <c r="AB249" s="3">
        <v>1</v>
      </c>
      <c r="AC249" s="3">
        <v>2</v>
      </c>
      <c r="AD249" s="3">
        <v>1</v>
      </c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</row>
    <row r="250" spans="1:76" ht="141" customHeight="1" x14ac:dyDescent="0.2">
      <c r="A250" s="8" t="s">
        <v>77</v>
      </c>
      <c r="B250" s="9"/>
      <c r="C250" s="8" t="s">
        <v>212</v>
      </c>
      <c r="D250" s="8" t="s">
        <v>389</v>
      </c>
      <c r="E250" s="8" t="s">
        <v>113</v>
      </c>
      <c r="F250" s="8" t="s">
        <v>390</v>
      </c>
      <c r="G250" s="8" t="s">
        <v>390</v>
      </c>
      <c r="H250" s="8" t="s">
        <v>844</v>
      </c>
      <c r="I250" s="8" t="s">
        <v>875</v>
      </c>
      <c r="J250" s="8" t="s">
        <v>876</v>
      </c>
      <c r="K250" s="8" t="s">
        <v>101</v>
      </c>
      <c r="L250" s="8" t="s">
        <v>102</v>
      </c>
      <c r="M250" s="8" t="s">
        <v>103</v>
      </c>
      <c r="N250" s="8" t="s">
        <v>877</v>
      </c>
      <c r="O250" s="10" cm="1">
        <f t="array" ref="O250">SUM(V250:BX250)</f>
        <v>2</v>
      </c>
      <c r="P250" s="11">
        <v>1830</v>
      </c>
      <c r="Q250" s="11" cm="1">
        <f t="array" ref="Q250">P250*O250</f>
        <v>3660</v>
      </c>
      <c r="R250" s="12">
        <v>0.75</v>
      </c>
      <c r="S250" s="11" cm="1">
        <f t="array" ref="S250">P250-P250*R250</f>
        <v>457.5</v>
      </c>
      <c r="T250" s="11" cm="1">
        <f t="array" ref="T250">S250*O250</f>
        <v>915</v>
      </c>
      <c r="U250" s="8" t="s">
        <v>89</v>
      </c>
      <c r="V250" s="9"/>
      <c r="W250" s="9"/>
      <c r="X250" s="9"/>
      <c r="Y250" s="9"/>
      <c r="Z250" s="9"/>
      <c r="AA250" s="10">
        <v>1</v>
      </c>
      <c r="AB250" s="10">
        <v>1</v>
      </c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</row>
    <row r="251" spans="1:76" ht="141" customHeight="1" x14ac:dyDescent="0.2">
      <c r="A251" s="5" t="s">
        <v>77</v>
      </c>
      <c r="B251" s="2"/>
      <c r="C251" s="5" t="s">
        <v>212</v>
      </c>
      <c r="D251" s="5" t="s">
        <v>389</v>
      </c>
      <c r="E251" s="5" t="s">
        <v>113</v>
      </c>
      <c r="F251" s="5" t="s">
        <v>390</v>
      </c>
      <c r="G251" s="5" t="s">
        <v>390</v>
      </c>
      <c r="H251" s="5" t="s">
        <v>844</v>
      </c>
      <c r="I251" s="5" t="s">
        <v>878</v>
      </c>
      <c r="J251" s="5" t="s">
        <v>879</v>
      </c>
      <c r="K251" s="5" t="s">
        <v>880</v>
      </c>
      <c r="L251" s="5" t="s">
        <v>881</v>
      </c>
      <c r="M251" s="5" t="s">
        <v>103</v>
      </c>
      <c r="N251" s="5" t="s">
        <v>144</v>
      </c>
      <c r="O251" s="3" cm="1">
        <f t="array" ref="O251">SUM(V251:BX251)</f>
        <v>2</v>
      </c>
      <c r="P251" s="4">
        <v>1436.5</v>
      </c>
      <c r="Q251" s="4" cm="1">
        <f t="array" ref="Q251">P251*O251</f>
        <v>2873</v>
      </c>
      <c r="R251" s="7">
        <v>0.75</v>
      </c>
      <c r="S251" s="4" cm="1">
        <f t="array" ref="S251">P251-P251*R251</f>
        <v>359.125</v>
      </c>
      <c r="T251" s="4" cm="1">
        <f t="array" ref="T251">S251*O251</f>
        <v>718.25</v>
      </c>
      <c r="U251" s="5" t="s">
        <v>89</v>
      </c>
      <c r="V251" s="2"/>
      <c r="W251" s="2"/>
      <c r="X251" s="2"/>
      <c r="Y251" s="2"/>
      <c r="Z251" s="3">
        <v>1</v>
      </c>
      <c r="AA251" s="3">
        <v>1</v>
      </c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</row>
    <row r="252" spans="1:76" ht="141" customHeight="1" x14ac:dyDescent="0.2">
      <c r="A252" s="8" t="s">
        <v>77</v>
      </c>
      <c r="B252" s="9"/>
      <c r="C252" s="8" t="s">
        <v>212</v>
      </c>
      <c r="D252" s="8" t="s">
        <v>389</v>
      </c>
      <c r="E252" s="8" t="s">
        <v>113</v>
      </c>
      <c r="F252" s="8" t="s">
        <v>390</v>
      </c>
      <c r="G252" s="8" t="s">
        <v>390</v>
      </c>
      <c r="H252" s="8" t="s">
        <v>844</v>
      </c>
      <c r="I252" s="8" t="s">
        <v>882</v>
      </c>
      <c r="J252" s="8" t="s">
        <v>883</v>
      </c>
      <c r="K252" s="8" t="s">
        <v>106</v>
      </c>
      <c r="L252" s="8" t="s">
        <v>107</v>
      </c>
      <c r="M252" s="8" t="s">
        <v>225</v>
      </c>
      <c r="N252" s="8" t="s">
        <v>862</v>
      </c>
      <c r="O252" s="10" cm="1">
        <f t="array" ref="O252">SUM(V252:BX252)</f>
        <v>4</v>
      </c>
      <c r="P252" s="11">
        <v>926.5</v>
      </c>
      <c r="Q252" s="11" cm="1">
        <f t="array" ref="Q252">P252*O252</f>
        <v>3706</v>
      </c>
      <c r="R252" s="12">
        <v>0.75</v>
      </c>
      <c r="S252" s="11" cm="1">
        <f t="array" ref="S252">P252-P252*R252</f>
        <v>231.625</v>
      </c>
      <c r="T252" s="11" cm="1">
        <f t="array" ref="T252">S252*O252</f>
        <v>926.5</v>
      </c>
      <c r="U252" s="8" t="s">
        <v>89</v>
      </c>
      <c r="V252" s="9"/>
      <c r="W252" s="9"/>
      <c r="X252" s="9"/>
      <c r="Y252" s="9"/>
      <c r="Z252" s="9"/>
      <c r="AA252" s="10">
        <v>1</v>
      </c>
      <c r="AB252" s="10">
        <v>1</v>
      </c>
      <c r="AC252" s="10">
        <v>1</v>
      </c>
      <c r="AD252" s="10">
        <v>1</v>
      </c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</row>
    <row r="253" spans="1:76" ht="141" customHeight="1" x14ac:dyDescent="0.2">
      <c r="A253" s="5" t="s">
        <v>77</v>
      </c>
      <c r="B253" s="2"/>
      <c r="C253" s="5" t="s">
        <v>212</v>
      </c>
      <c r="D253" s="5" t="s">
        <v>389</v>
      </c>
      <c r="E253" s="5" t="s">
        <v>149</v>
      </c>
      <c r="F253" s="5" t="s">
        <v>150</v>
      </c>
      <c r="G253" s="5" t="s">
        <v>884</v>
      </c>
      <c r="H253" s="5" t="s">
        <v>885</v>
      </c>
      <c r="I253" s="5" t="s">
        <v>886</v>
      </c>
      <c r="J253" s="5" t="s">
        <v>887</v>
      </c>
      <c r="K253" s="5" t="s">
        <v>101</v>
      </c>
      <c r="L253" s="5" t="s">
        <v>102</v>
      </c>
      <c r="M253" s="5" t="s">
        <v>103</v>
      </c>
      <c r="N253" s="5" t="s">
        <v>148</v>
      </c>
      <c r="O253" s="3" cm="1">
        <f t="array" ref="O253">SUM(V253:BX253)</f>
        <v>2</v>
      </c>
      <c r="P253" s="4">
        <v>1436.5</v>
      </c>
      <c r="Q253" s="4" cm="1">
        <f t="array" ref="Q253">P253*O253</f>
        <v>2873</v>
      </c>
      <c r="R253" s="7">
        <v>0.75</v>
      </c>
      <c r="S253" s="4" cm="1">
        <f t="array" ref="S253">P253-P253*R253</f>
        <v>359.125</v>
      </c>
      <c r="T253" s="4" cm="1">
        <f t="array" ref="T253">S253*O253</f>
        <v>718.25</v>
      </c>
      <c r="U253" s="5" t="s">
        <v>89</v>
      </c>
      <c r="V253" s="2"/>
      <c r="W253" s="2"/>
      <c r="X253" s="2"/>
      <c r="Y253" s="2"/>
      <c r="Z253" s="2"/>
      <c r="AA253" s="2"/>
      <c r="AB253" s="2"/>
      <c r="AC253" s="3">
        <v>1</v>
      </c>
      <c r="AD253" s="2"/>
      <c r="AE253" s="3">
        <v>1</v>
      </c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</row>
    <row r="254" spans="1:76" ht="141" customHeight="1" x14ac:dyDescent="0.2">
      <c r="A254" s="8" t="s">
        <v>77</v>
      </c>
      <c r="B254" s="9"/>
      <c r="C254" s="8" t="s">
        <v>212</v>
      </c>
      <c r="D254" s="8" t="s">
        <v>389</v>
      </c>
      <c r="E254" s="8" t="s">
        <v>149</v>
      </c>
      <c r="F254" s="8" t="s">
        <v>150</v>
      </c>
      <c r="G254" s="8" t="s">
        <v>151</v>
      </c>
      <c r="H254" s="8" t="s">
        <v>888</v>
      </c>
      <c r="I254" s="8" t="s">
        <v>889</v>
      </c>
      <c r="J254" s="8" t="s">
        <v>890</v>
      </c>
      <c r="K254" s="8" t="s">
        <v>101</v>
      </c>
      <c r="L254" s="8" t="s">
        <v>102</v>
      </c>
      <c r="M254" s="8" t="s">
        <v>103</v>
      </c>
      <c r="N254" s="8" t="s">
        <v>337</v>
      </c>
      <c r="O254" s="10" cm="1">
        <f t="array" ref="O254">SUM(V254:BX254)</f>
        <v>2</v>
      </c>
      <c r="P254" s="11">
        <v>3952.5</v>
      </c>
      <c r="Q254" s="11" cm="1">
        <f t="array" ref="Q254">P254*O254</f>
        <v>7905</v>
      </c>
      <c r="R254" s="12">
        <v>0.75</v>
      </c>
      <c r="S254" s="11" cm="1">
        <f t="array" ref="S254">P254-P254*R254</f>
        <v>988.125</v>
      </c>
      <c r="T254" s="11" cm="1">
        <f t="array" ref="T254">S254*O254</f>
        <v>1976.25</v>
      </c>
      <c r="U254" s="8" t="s">
        <v>438</v>
      </c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10">
        <v>1</v>
      </c>
      <c r="BR254" s="10">
        <v>1</v>
      </c>
      <c r="BS254" s="9"/>
      <c r="BT254" s="9"/>
      <c r="BU254" s="9"/>
      <c r="BV254" s="9"/>
      <c r="BW254" s="9"/>
      <c r="BX254" s="9"/>
    </row>
    <row r="255" spans="1:76" ht="141" customHeight="1" x14ac:dyDescent="0.2">
      <c r="A255" s="5" t="s">
        <v>77</v>
      </c>
      <c r="B255" s="2"/>
      <c r="C255" s="5" t="s">
        <v>212</v>
      </c>
      <c r="D255" s="5" t="s">
        <v>389</v>
      </c>
      <c r="E255" s="5" t="s">
        <v>149</v>
      </c>
      <c r="F255" s="5" t="s">
        <v>150</v>
      </c>
      <c r="G255" s="5" t="s">
        <v>151</v>
      </c>
      <c r="H255" s="5" t="s">
        <v>891</v>
      </c>
      <c r="I255" s="5" t="s">
        <v>892</v>
      </c>
      <c r="J255" s="5" t="s">
        <v>893</v>
      </c>
      <c r="K255" s="5" t="s">
        <v>101</v>
      </c>
      <c r="L255" s="5" t="s">
        <v>102</v>
      </c>
      <c r="M255" s="5" t="s">
        <v>103</v>
      </c>
      <c r="N255" s="5" t="s">
        <v>894</v>
      </c>
      <c r="O255" s="3" cm="1">
        <f t="array" ref="O255">SUM(V255:BX255)</f>
        <v>2</v>
      </c>
      <c r="P255" s="4">
        <v>3750</v>
      </c>
      <c r="Q255" s="4" cm="1">
        <f t="array" ref="Q255">P255*O255</f>
        <v>7500</v>
      </c>
      <c r="R255" s="7">
        <v>0.75</v>
      </c>
      <c r="S255" s="4" cm="1">
        <f t="array" ref="S255">P255-P255*R255</f>
        <v>937.5</v>
      </c>
      <c r="T255" s="4" cm="1">
        <f t="array" ref="T255">S255*O255</f>
        <v>1875</v>
      </c>
      <c r="U255" s="5" t="s">
        <v>438</v>
      </c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3">
        <v>1</v>
      </c>
      <c r="BR255" s="2"/>
      <c r="BS255" s="3">
        <v>1</v>
      </c>
      <c r="BT255" s="2"/>
      <c r="BU255" s="2"/>
      <c r="BV255" s="2"/>
      <c r="BW255" s="2"/>
      <c r="BX255" s="2"/>
    </row>
    <row r="256" spans="1:76" ht="141" customHeight="1" x14ac:dyDescent="0.2">
      <c r="A256" s="8" t="s">
        <v>77</v>
      </c>
      <c r="B256" s="9"/>
      <c r="C256" s="8" t="s">
        <v>212</v>
      </c>
      <c r="D256" s="8" t="s">
        <v>389</v>
      </c>
      <c r="E256" s="8" t="s">
        <v>149</v>
      </c>
      <c r="F256" s="8" t="s">
        <v>150</v>
      </c>
      <c r="G256" s="8" t="s">
        <v>151</v>
      </c>
      <c r="H256" s="8" t="s">
        <v>891</v>
      </c>
      <c r="I256" s="8" t="s">
        <v>895</v>
      </c>
      <c r="J256" s="8" t="s">
        <v>896</v>
      </c>
      <c r="K256" s="8" t="s">
        <v>101</v>
      </c>
      <c r="L256" s="8" t="s">
        <v>102</v>
      </c>
      <c r="M256" s="8" t="s">
        <v>103</v>
      </c>
      <c r="N256" s="8" t="s">
        <v>847</v>
      </c>
      <c r="O256" s="10" cm="1">
        <f t="array" ref="O256">SUM(V256:BX256)</f>
        <v>1</v>
      </c>
      <c r="P256" s="11">
        <v>2966.5</v>
      </c>
      <c r="Q256" s="11" cm="1">
        <f t="array" ref="Q256">P256*O256</f>
        <v>2966.5</v>
      </c>
      <c r="R256" s="12">
        <v>0.75</v>
      </c>
      <c r="S256" s="11" cm="1">
        <f t="array" ref="S256">P256-P256*R256</f>
        <v>741.625</v>
      </c>
      <c r="T256" s="11" cm="1">
        <f t="array" ref="T256">S256*O256</f>
        <v>741.625</v>
      </c>
      <c r="U256" s="8" t="s">
        <v>438</v>
      </c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10">
        <v>1</v>
      </c>
      <c r="BR256" s="9"/>
      <c r="BS256" s="9"/>
      <c r="BT256" s="9"/>
      <c r="BU256" s="9"/>
      <c r="BV256" s="9"/>
      <c r="BW256" s="9"/>
      <c r="BX256" s="9"/>
    </row>
    <row r="257" spans="1:76" ht="141" customHeight="1" x14ac:dyDescent="0.2">
      <c r="A257" s="5" t="s">
        <v>77</v>
      </c>
      <c r="B257" s="2"/>
      <c r="C257" s="5" t="s">
        <v>212</v>
      </c>
      <c r="D257" s="5" t="s">
        <v>389</v>
      </c>
      <c r="E257" s="5" t="s">
        <v>149</v>
      </c>
      <c r="F257" s="5" t="s">
        <v>150</v>
      </c>
      <c r="G257" s="5" t="s">
        <v>151</v>
      </c>
      <c r="H257" s="5" t="s">
        <v>897</v>
      </c>
      <c r="I257" s="5" t="s">
        <v>898</v>
      </c>
      <c r="J257" s="5" t="s">
        <v>899</v>
      </c>
      <c r="K257" s="5" t="s">
        <v>288</v>
      </c>
      <c r="L257" s="5" t="s">
        <v>289</v>
      </c>
      <c r="M257" s="5" t="s">
        <v>103</v>
      </c>
      <c r="N257" s="5" t="s">
        <v>900</v>
      </c>
      <c r="O257" s="3" cm="1">
        <f t="array" ref="O257">SUM(V257:BX257)</f>
        <v>15</v>
      </c>
      <c r="P257" s="4">
        <v>1691.5</v>
      </c>
      <c r="Q257" s="4" cm="1">
        <f t="array" ref="Q257">P257*O257</f>
        <v>25372.5</v>
      </c>
      <c r="R257" s="7">
        <v>0.75</v>
      </c>
      <c r="S257" s="4" cm="1">
        <f t="array" ref="S257">P257-P257*R257</f>
        <v>422.875</v>
      </c>
      <c r="T257" s="4" cm="1">
        <f t="array" ref="T257">S257*O257</f>
        <v>6343.125</v>
      </c>
      <c r="U257" s="5" t="s">
        <v>438</v>
      </c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3">
        <v>1</v>
      </c>
      <c r="BO257" s="2"/>
      <c r="BP257" s="3">
        <v>4</v>
      </c>
      <c r="BQ257" s="3">
        <v>8</v>
      </c>
      <c r="BR257" s="3">
        <v>2</v>
      </c>
      <c r="BS257" s="2"/>
      <c r="BT257" s="2"/>
      <c r="BU257" s="2"/>
      <c r="BV257" s="2"/>
      <c r="BW257" s="2"/>
      <c r="BX257" s="2"/>
    </row>
    <row r="258" spans="1:76" ht="141" customHeight="1" x14ac:dyDescent="0.2">
      <c r="A258" s="8" t="s">
        <v>77</v>
      </c>
      <c r="B258" s="9"/>
      <c r="C258" s="8" t="s">
        <v>212</v>
      </c>
      <c r="D258" s="8" t="s">
        <v>389</v>
      </c>
      <c r="E258" s="8" t="s">
        <v>149</v>
      </c>
      <c r="F258" s="8" t="s">
        <v>150</v>
      </c>
      <c r="G258" s="8" t="s">
        <v>151</v>
      </c>
      <c r="H258" s="8" t="s">
        <v>897</v>
      </c>
      <c r="I258" s="8" t="s">
        <v>901</v>
      </c>
      <c r="J258" s="8" t="s">
        <v>902</v>
      </c>
      <c r="K258" s="8" t="s">
        <v>85</v>
      </c>
      <c r="L258" s="8" t="s">
        <v>86</v>
      </c>
      <c r="M258" s="8" t="s">
        <v>103</v>
      </c>
      <c r="N258" s="8" t="s">
        <v>903</v>
      </c>
      <c r="O258" s="10" cm="1">
        <f t="array" ref="O258">SUM(V258:BX258)</f>
        <v>1</v>
      </c>
      <c r="P258" s="11">
        <v>2330</v>
      </c>
      <c r="Q258" s="11" cm="1">
        <f t="array" ref="Q258">P258*O258</f>
        <v>2330</v>
      </c>
      <c r="R258" s="12">
        <v>0.75</v>
      </c>
      <c r="S258" s="11" cm="1">
        <f t="array" ref="S258">P258-P258*R258</f>
        <v>582.5</v>
      </c>
      <c r="T258" s="11" cm="1">
        <f t="array" ref="T258">S258*O258</f>
        <v>582.5</v>
      </c>
      <c r="U258" s="8" t="s">
        <v>89</v>
      </c>
      <c r="V258" s="9"/>
      <c r="W258" s="9"/>
      <c r="X258" s="9"/>
      <c r="Y258" s="9"/>
      <c r="Z258" s="9"/>
      <c r="AA258" s="10">
        <v>1</v>
      </c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</row>
    <row r="259" spans="1:76" ht="141" customHeight="1" x14ac:dyDescent="0.2">
      <c r="A259" s="5" t="s">
        <v>77</v>
      </c>
      <c r="B259" s="2"/>
      <c r="C259" s="5" t="s">
        <v>212</v>
      </c>
      <c r="D259" s="5" t="s">
        <v>389</v>
      </c>
      <c r="E259" s="5" t="s">
        <v>149</v>
      </c>
      <c r="F259" s="5" t="s">
        <v>150</v>
      </c>
      <c r="G259" s="5" t="s">
        <v>151</v>
      </c>
      <c r="H259" s="5" t="s">
        <v>897</v>
      </c>
      <c r="I259" s="5" t="s">
        <v>904</v>
      </c>
      <c r="J259" s="5" t="s">
        <v>905</v>
      </c>
      <c r="K259" s="5" t="s">
        <v>210</v>
      </c>
      <c r="L259" s="5" t="s">
        <v>211</v>
      </c>
      <c r="M259" s="5" t="s">
        <v>103</v>
      </c>
      <c r="N259" s="5" t="s">
        <v>906</v>
      </c>
      <c r="O259" s="3" cm="1">
        <f t="array" ref="O259">SUM(V259:BX259)</f>
        <v>2</v>
      </c>
      <c r="P259" s="4">
        <v>2870</v>
      </c>
      <c r="Q259" s="4" cm="1">
        <f t="array" ref="Q259">P259*O259</f>
        <v>5740</v>
      </c>
      <c r="R259" s="7">
        <v>0.75</v>
      </c>
      <c r="S259" s="4" cm="1">
        <f t="array" ref="S259">P259-P259*R259</f>
        <v>717.5</v>
      </c>
      <c r="T259" s="4" cm="1">
        <f t="array" ref="T259">S259*O259</f>
        <v>1435</v>
      </c>
      <c r="U259" s="5" t="s">
        <v>89</v>
      </c>
      <c r="V259" s="2"/>
      <c r="W259" s="2"/>
      <c r="X259" s="2"/>
      <c r="Y259" s="2"/>
      <c r="Z259" s="2"/>
      <c r="AA259" s="3">
        <v>1</v>
      </c>
      <c r="AB259" s="3">
        <v>1</v>
      </c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</row>
    <row r="260" spans="1:76" ht="141" customHeight="1" x14ac:dyDescent="0.2">
      <c r="A260" s="8" t="s">
        <v>77</v>
      </c>
      <c r="B260" s="9"/>
      <c r="C260" s="8" t="s">
        <v>212</v>
      </c>
      <c r="D260" s="8" t="s">
        <v>389</v>
      </c>
      <c r="E260" s="8" t="s">
        <v>149</v>
      </c>
      <c r="F260" s="8" t="s">
        <v>150</v>
      </c>
      <c r="G260" s="8" t="s">
        <v>151</v>
      </c>
      <c r="H260" s="8" t="s">
        <v>897</v>
      </c>
      <c r="I260" s="8" t="s">
        <v>907</v>
      </c>
      <c r="J260" s="8" t="s">
        <v>908</v>
      </c>
      <c r="K260" s="8" t="s">
        <v>101</v>
      </c>
      <c r="L260" s="8" t="s">
        <v>102</v>
      </c>
      <c r="M260" s="8" t="s">
        <v>103</v>
      </c>
      <c r="N260" s="8" t="s">
        <v>441</v>
      </c>
      <c r="O260" s="10" cm="1">
        <f t="array" ref="O260">SUM(V260:BX260)</f>
        <v>1</v>
      </c>
      <c r="P260" s="11">
        <v>1776.5</v>
      </c>
      <c r="Q260" s="11" cm="1">
        <f t="array" ref="Q260">P260*O260</f>
        <v>1776.5</v>
      </c>
      <c r="R260" s="12">
        <v>0.75</v>
      </c>
      <c r="S260" s="11" cm="1">
        <f t="array" ref="S260">P260-P260*R260</f>
        <v>444.125</v>
      </c>
      <c r="T260" s="11" cm="1">
        <f t="array" ref="T260">S260*O260</f>
        <v>444.125</v>
      </c>
      <c r="U260" s="8" t="s">
        <v>438</v>
      </c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10">
        <v>1</v>
      </c>
      <c r="BS260" s="9"/>
      <c r="BT260" s="9"/>
      <c r="BU260" s="9"/>
      <c r="BV260" s="9"/>
      <c r="BW260" s="9"/>
      <c r="BX260" s="9"/>
    </row>
    <row r="261" spans="1:76" ht="141" customHeight="1" x14ac:dyDescent="0.2">
      <c r="A261" s="5" t="s">
        <v>77</v>
      </c>
      <c r="B261" s="2"/>
      <c r="C261" s="5" t="s">
        <v>212</v>
      </c>
      <c r="D261" s="5" t="s">
        <v>389</v>
      </c>
      <c r="E261" s="5" t="s">
        <v>149</v>
      </c>
      <c r="F261" s="5" t="s">
        <v>150</v>
      </c>
      <c r="G261" s="5" t="s">
        <v>151</v>
      </c>
      <c r="H261" s="5" t="s">
        <v>897</v>
      </c>
      <c r="I261" s="5" t="s">
        <v>909</v>
      </c>
      <c r="J261" s="5" t="s">
        <v>910</v>
      </c>
      <c r="K261" s="5" t="s">
        <v>911</v>
      </c>
      <c r="L261" s="5" t="s">
        <v>912</v>
      </c>
      <c r="M261" s="5" t="s">
        <v>103</v>
      </c>
      <c r="N261" s="5" t="s">
        <v>337</v>
      </c>
      <c r="O261" s="3" cm="1">
        <f t="array" ref="O261">SUM(V261:BX261)</f>
        <v>1</v>
      </c>
      <c r="P261" s="4">
        <v>5941.5</v>
      </c>
      <c r="Q261" s="4" cm="1">
        <f t="array" ref="Q261">P261*O261</f>
        <v>5941.5</v>
      </c>
      <c r="R261" s="7">
        <v>0.75</v>
      </c>
      <c r="S261" s="4" cm="1">
        <f t="array" ref="S261">P261-P261*R261</f>
        <v>1485.375</v>
      </c>
      <c r="T261" s="4" cm="1">
        <f t="array" ref="T261">S261*O261</f>
        <v>1485.375</v>
      </c>
      <c r="U261" s="5" t="s">
        <v>438</v>
      </c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3">
        <v>1</v>
      </c>
      <c r="BQ261" s="2"/>
      <c r="BR261" s="2"/>
      <c r="BS261" s="2"/>
      <c r="BT261" s="2"/>
      <c r="BU261" s="2"/>
      <c r="BV261" s="2"/>
      <c r="BW261" s="2"/>
      <c r="BX261" s="2"/>
    </row>
    <row r="262" spans="1:76" ht="141" customHeight="1" x14ac:dyDescent="0.2">
      <c r="A262" s="8" t="s">
        <v>77</v>
      </c>
      <c r="B262" s="9"/>
      <c r="C262" s="8" t="s">
        <v>212</v>
      </c>
      <c r="D262" s="8" t="s">
        <v>389</v>
      </c>
      <c r="E262" s="8" t="s">
        <v>149</v>
      </c>
      <c r="F262" s="8" t="s">
        <v>150</v>
      </c>
      <c r="G262" s="8" t="s">
        <v>151</v>
      </c>
      <c r="H262" s="8" t="s">
        <v>897</v>
      </c>
      <c r="I262" s="8" t="s">
        <v>913</v>
      </c>
      <c r="J262" s="8" t="s">
        <v>914</v>
      </c>
      <c r="K262" s="8" t="s">
        <v>915</v>
      </c>
      <c r="L262" s="8" t="s">
        <v>916</v>
      </c>
      <c r="M262" s="8" t="s">
        <v>103</v>
      </c>
      <c r="N262" s="8" t="s">
        <v>917</v>
      </c>
      <c r="O262" s="10" cm="1">
        <f t="array" ref="O262">SUM(V262:BX262)</f>
        <v>3</v>
      </c>
      <c r="P262" s="11">
        <v>2116.5</v>
      </c>
      <c r="Q262" s="11" cm="1">
        <f t="array" ref="Q262">P262*O262</f>
        <v>6349.5</v>
      </c>
      <c r="R262" s="12">
        <v>0.75</v>
      </c>
      <c r="S262" s="11" cm="1">
        <f t="array" ref="S262">P262-P262*R262</f>
        <v>529.125</v>
      </c>
      <c r="T262" s="11" cm="1">
        <f t="array" ref="T262">S262*O262</f>
        <v>1587.375</v>
      </c>
      <c r="U262" s="8" t="s">
        <v>438</v>
      </c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10">
        <v>1</v>
      </c>
      <c r="BQ262" s="10">
        <v>2</v>
      </c>
      <c r="BR262" s="9"/>
      <c r="BS262" s="9"/>
      <c r="BT262" s="9"/>
      <c r="BU262" s="9"/>
      <c r="BV262" s="9"/>
      <c r="BW262" s="9"/>
      <c r="BX262" s="9"/>
    </row>
    <row r="263" spans="1:76" ht="141" customHeight="1" x14ac:dyDescent="0.2">
      <c r="A263" s="5" t="s">
        <v>77</v>
      </c>
      <c r="B263" s="2"/>
      <c r="C263" s="5" t="s">
        <v>212</v>
      </c>
      <c r="D263" s="5" t="s">
        <v>389</v>
      </c>
      <c r="E263" s="5" t="s">
        <v>149</v>
      </c>
      <c r="F263" s="5" t="s">
        <v>150</v>
      </c>
      <c r="G263" s="5" t="s">
        <v>151</v>
      </c>
      <c r="H263" s="5" t="s">
        <v>897</v>
      </c>
      <c r="I263" s="5" t="s">
        <v>918</v>
      </c>
      <c r="J263" s="5" t="s">
        <v>919</v>
      </c>
      <c r="K263" s="5" t="s">
        <v>101</v>
      </c>
      <c r="L263" s="5" t="s">
        <v>102</v>
      </c>
      <c r="M263" s="5" t="s">
        <v>103</v>
      </c>
      <c r="N263" s="5" t="s">
        <v>920</v>
      </c>
      <c r="O263" s="3" cm="1">
        <f t="array" ref="O263">SUM(V263:BX263)</f>
        <v>1</v>
      </c>
      <c r="P263" s="4">
        <v>4050</v>
      </c>
      <c r="Q263" s="4" cm="1">
        <f t="array" ref="Q263">P263*O263</f>
        <v>4050</v>
      </c>
      <c r="R263" s="7">
        <v>0.75</v>
      </c>
      <c r="S263" s="4" cm="1">
        <f t="array" ref="S263">P263-P263*R263</f>
        <v>1012.5</v>
      </c>
      <c r="T263" s="4" cm="1">
        <f t="array" ref="T263">S263*O263</f>
        <v>1012.5</v>
      </c>
      <c r="U263" s="5" t="s">
        <v>438</v>
      </c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3">
        <v>1</v>
      </c>
      <c r="BU263" s="2"/>
      <c r="BV263" s="2"/>
      <c r="BW263" s="2"/>
      <c r="BX263" s="2"/>
    </row>
    <row r="264" spans="1:76" ht="141" customHeight="1" x14ac:dyDescent="0.2">
      <c r="A264" s="8" t="s">
        <v>77</v>
      </c>
      <c r="B264" s="9"/>
      <c r="C264" s="8" t="s">
        <v>212</v>
      </c>
      <c r="D264" s="8" t="s">
        <v>389</v>
      </c>
      <c r="E264" s="8" t="s">
        <v>149</v>
      </c>
      <c r="F264" s="8" t="s">
        <v>150</v>
      </c>
      <c r="G264" s="8" t="s">
        <v>151</v>
      </c>
      <c r="H264" s="8" t="s">
        <v>897</v>
      </c>
      <c r="I264" s="8" t="s">
        <v>921</v>
      </c>
      <c r="J264" s="8" t="s">
        <v>922</v>
      </c>
      <c r="K264" s="8" t="s">
        <v>110</v>
      </c>
      <c r="L264" s="8" t="s">
        <v>111</v>
      </c>
      <c r="M264" s="8" t="s">
        <v>103</v>
      </c>
      <c r="N264" s="8" t="s">
        <v>716</v>
      </c>
      <c r="O264" s="10" cm="1">
        <f t="array" ref="O264">SUM(V264:BX264)</f>
        <v>2</v>
      </c>
      <c r="P264" s="11">
        <v>2116.5</v>
      </c>
      <c r="Q264" s="11" cm="1">
        <f t="array" ref="Q264">P264*O264</f>
        <v>4233</v>
      </c>
      <c r="R264" s="12">
        <v>0.75</v>
      </c>
      <c r="S264" s="11" cm="1">
        <f t="array" ref="S264">P264-P264*R264</f>
        <v>529.125</v>
      </c>
      <c r="T264" s="11" cm="1">
        <f t="array" ref="T264">S264*O264</f>
        <v>1058.25</v>
      </c>
      <c r="U264" s="8" t="s">
        <v>89</v>
      </c>
      <c r="V264" s="9"/>
      <c r="W264" s="9"/>
      <c r="X264" s="9"/>
      <c r="Y264" s="9"/>
      <c r="Z264" s="9"/>
      <c r="AA264" s="10">
        <v>1</v>
      </c>
      <c r="AB264" s="10">
        <v>1</v>
      </c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</row>
    <row r="265" spans="1:76" ht="141" customHeight="1" x14ac:dyDescent="0.2">
      <c r="A265" s="5" t="s">
        <v>77</v>
      </c>
      <c r="B265" s="2"/>
      <c r="C265" s="5" t="s">
        <v>212</v>
      </c>
      <c r="D265" s="5" t="s">
        <v>389</v>
      </c>
      <c r="E265" s="5" t="s">
        <v>149</v>
      </c>
      <c r="F265" s="5" t="s">
        <v>150</v>
      </c>
      <c r="G265" s="5" t="s">
        <v>151</v>
      </c>
      <c r="H265" s="5" t="s">
        <v>897</v>
      </c>
      <c r="I265" s="5" t="s">
        <v>923</v>
      </c>
      <c r="J265" s="5" t="s">
        <v>924</v>
      </c>
      <c r="K265" s="5" t="s">
        <v>110</v>
      </c>
      <c r="L265" s="5" t="s">
        <v>111</v>
      </c>
      <c r="M265" s="5" t="s">
        <v>103</v>
      </c>
      <c r="N265" s="5" t="s">
        <v>716</v>
      </c>
      <c r="O265" s="3" cm="1">
        <f t="array" ref="O265">SUM(V265:BX265)</f>
        <v>6</v>
      </c>
      <c r="P265" s="4">
        <v>2116.5</v>
      </c>
      <c r="Q265" s="4" cm="1">
        <f t="array" ref="Q265">P265*O265</f>
        <v>12699</v>
      </c>
      <c r="R265" s="7">
        <v>0.75</v>
      </c>
      <c r="S265" s="4" cm="1">
        <f t="array" ref="S265">P265-P265*R265</f>
        <v>529.125</v>
      </c>
      <c r="T265" s="4" cm="1">
        <f t="array" ref="T265">S265*O265</f>
        <v>3174.75</v>
      </c>
      <c r="U265" s="5" t="s">
        <v>89</v>
      </c>
      <c r="V265" s="2"/>
      <c r="W265" s="2"/>
      <c r="X265" s="2"/>
      <c r="Y265" s="2"/>
      <c r="Z265" s="3">
        <v>1</v>
      </c>
      <c r="AA265" s="3">
        <v>2</v>
      </c>
      <c r="AB265" s="3">
        <v>2</v>
      </c>
      <c r="AC265" s="3">
        <v>1</v>
      </c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</row>
    <row r="266" spans="1:76" ht="141" customHeight="1" x14ac:dyDescent="0.2">
      <c r="A266" s="8" t="s">
        <v>77</v>
      </c>
      <c r="B266" s="9"/>
      <c r="C266" s="8" t="s">
        <v>212</v>
      </c>
      <c r="D266" s="8" t="s">
        <v>389</v>
      </c>
      <c r="E266" s="8" t="s">
        <v>149</v>
      </c>
      <c r="F266" s="8" t="s">
        <v>150</v>
      </c>
      <c r="G266" s="8" t="s">
        <v>151</v>
      </c>
      <c r="H266" s="8" t="s">
        <v>897</v>
      </c>
      <c r="I266" s="8" t="s">
        <v>925</v>
      </c>
      <c r="J266" s="8" t="s">
        <v>926</v>
      </c>
      <c r="K266" s="8" t="s">
        <v>426</v>
      </c>
      <c r="L266" s="8" t="s">
        <v>427</v>
      </c>
      <c r="M266" s="8" t="s">
        <v>225</v>
      </c>
      <c r="N266" s="8" t="s">
        <v>155</v>
      </c>
      <c r="O266" s="10" cm="1">
        <f t="array" ref="O266">SUM(V266:BX266)</f>
        <v>9</v>
      </c>
      <c r="P266" s="11">
        <v>1351.5</v>
      </c>
      <c r="Q266" s="11" cm="1">
        <f t="array" ref="Q266">P266*O266</f>
        <v>12163.5</v>
      </c>
      <c r="R266" s="12">
        <v>0.75</v>
      </c>
      <c r="S266" s="11" cm="1">
        <f t="array" ref="S266">P266-P266*R266</f>
        <v>337.875</v>
      </c>
      <c r="T266" s="11" cm="1">
        <f t="array" ref="T266">S266*O266</f>
        <v>3040.875</v>
      </c>
      <c r="U266" s="8" t="s">
        <v>89</v>
      </c>
      <c r="V266" s="9"/>
      <c r="W266" s="9"/>
      <c r="X266" s="9"/>
      <c r="Y266" s="9"/>
      <c r="Z266" s="9"/>
      <c r="AA266" s="10">
        <v>4</v>
      </c>
      <c r="AB266" s="10">
        <v>4</v>
      </c>
      <c r="AC266" s="9"/>
      <c r="AD266" s="10">
        <v>1</v>
      </c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</row>
    <row r="267" spans="1:76" ht="141" customHeight="1" x14ac:dyDescent="0.2">
      <c r="A267" s="5" t="s">
        <v>77</v>
      </c>
      <c r="B267" s="2"/>
      <c r="C267" s="5" t="s">
        <v>212</v>
      </c>
      <c r="D267" s="5" t="s">
        <v>389</v>
      </c>
      <c r="E267" s="5" t="s">
        <v>149</v>
      </c>
      <c r="F267" s="5" t="s">
        <v>150</v>
      </c>
      <c r="G267" s="5" t="s">
        <v>151</v>
      </c>
      <c r="H267" s="5" t="s">
        <v>897</v>
      </c>
      <c r="I267" s="5" t="s">
        <v>927</v>
      </c>
      <c r="J267" s="5" t="s">
        <v>928</v>
      </c>
      <c r="K267" s="5" t="s">
        <v>101</v>
      </c>
      <c r="L267" s="5" t="s">
        <v>102</v>
      </c>
      <c r="M267" s="5" t="s">
        <v>103</v>
      </c>
      <c r="N267" s="5" t="s">
        <v>929</v>
      </c>
      <c r="O267" s="3" cm="1">
        <f t="array" ref="O267">SUM(V267:BX267)</f>
        <v>4</v>
      </c>
      <c r="P267" s="4">
        <v>1521.5</v>
      </c>
      <c r="Q267" s="4" cm="1">
        <f t="array" ref="Q267">P267*O267</f>
        <v>6086</v>
      </c>
      <c r="R267" s="7">
        <v>0.75</v>
      </c>
      <c r="S267" s="4" cm="1">
        <f t="array" ref="S267">P267-P267*R267</f>
        <v>380.375</v>
      </c>
      <c r="T267" s="4" cm="1">
        <f t="array" ref="T267">S267*O267</f>
        <v>1521.5</v>
      </c>
      <c r="U267" s="5" t="s">
        <v>438</v>
      </c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3">
        <v>1</v>
      </c>
      <c r="BO267" s="2"/>
      <c r="BP267" s="3">
        <v>2</v>
      </c>
      <c r="BQ267" s="3">
        <v>1</v>
      </c>
      <c r="BR267" s="2"/>
      <c r="BS267" s="2"/>
      <c r="BT267" s="2"/>
      <c r="BU267" s="2"/>
      <c r="BV267" s="2"/>
      <c r="BW267" s="2"/>
      <c r="BX267" s="2"/>
    </row>
    <row r="268" spans="1:76" ht="141" customHeight="1" x14ac:dyDescent="0.2">
      <c r="A268" s="8" t="s">
        <v>77</v>
      </c>
      <c r="B268" s="9"/>
      <c r="C268" s="8" t="s">
        <v>212</v>
      </c>
      <c r="D268" s="8" t="s">
        <v>389</v>
      </c>
      <c r="E268" s="8" t="s">
        <v>149</v>
      </c>
      <c r="F268" s="8" t="s">
        <v>150</v>
      </c>
      <c r="G268" s="8" t="s">
        <v>151</v>
      </c>
      <c r="H268" s="8" t="s">
        <v>897</v>
      </c>
      <c r="I268" s="8" t="s">
        <v>930</v>
      </c>
      <c r="J268" s="8" t="s">
        <v>931</v>
      </c>
      <c r="K268" s="8" t="s">
        <v>110</v>
      </c>
      <c r="L268" s="8" t="s">
        <v>111</v>
      </c>
      <c r="M268" s="8" t="s">
        <v>103</v>
      </c>
      <c r="N268" s="8" t="s">
        <v>451</v>
      </c>
      <c r="O268" s="10" cm="1">
        <f t="array" ref="O268">SUM(V268:BX268)</f>
        <v>1</v>
      </c>
      <c r="P268" s="11">
        <v>1606.5</v>
      </c>
      <c r="Q268" s="11" cm="1">
        <f t="array" ref="Q268">P268*O268</f>
        <v>1606.5</v>
      </c>
      <c r="R268" s="12">
        <v>0.75</v>
      </c>
      <c r="S268" s="11" cm="1">
        <f t="array" ref="S268">P268-P268*R268</f>
        <v>401.625</v>
      </c>
      <c r="T268" s="11" cm="1">
        <f t="array" ref="T268">S268*O268</f>
        <v>401.625</v>
      </c>
      <c r="U268" s="8" t="s">
        <v>438</v>
      </c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10">
        <v>1</v>
      </c>
      <c r="BS268" s="9"/>
      <c r="BT268" s="9"/>
      <c r="BU268" s="9"/>
      <c r="BV268" s="9"/>
      <c r="BW268" s="9"/>
      <c r="BX268" s="9"/>
    </row>
    <row r="269" spans="1:76" ht="141" customHeight="1" x14ac:dyDescent="0.2">
      <c r="A269" s="5" t="s">
        <v>77</v>
      </c>
      <c r="B269" s="2"/>
      <c r="C269" s="5" t="s">
        <v>212</v>
      </c>
      <c r="D269" s="5" t="s">
        <v>389</v>
      </c>
      <c r="E269" s="5" t="s">
        <v>149</v>
      </c>
      <c r="F269" s="5" t="s">
        <v>150</v>
      </c>
      <c r="G269" s="5" t="s">
        <v>151</v>
      </c>
      <c r="H269" s="5" t="s">
        <v>152</v>
      </c>
      <c r="I269" s="5" t="s">
        <v>932</v>
      </c>
      <c r="J269" s="5" t="s">
        <v>933</v>
      </c>
      <c r="K269" s="5" t="s">
        <v>101</v>
      </c>
      <c r="L269" s="5" t="s">
        <v>102</v>
      </c>
      <c r="M269" s="5" t="s">
        <v>225</v>
      </c>
      <c r="N269" s="5" t="s">
        <v>934</v>
      </c>
      <c r="O269" s="3" cm="1">
        <f t="array" ref="O269">SUM(V269:BX269)</f>
        <v>3</v>
      </c>
      <c r="P269" s="4">
        <v>2100</v>
      </c>
      <c r="Q269" s="4" cm="1">
        <f t="array" ref="Q269">P269*O269</f>
        <v>6300</v>
      </c>
      <c r="R269" s="7">
        <v>0.75</v>
      </c>
      <c r="S269" s="4" cm="1">
        <f t="array" ref="S269">P269-P269*R269</f>
        <v>525</v>
      </c>
      <c r="T269" s="4" cm="1">
        <f t="array" ref="T269">S269*O269</f>
        <v>1575</v>
      </c>
      <c r="U269" s="5" t="s">
        <v>438</v>
      </c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3">
        <v>1</v>
      </c>
      <c r="BQ269" s="3">
        <v>1</v>
      </c>
      <c r="BR269" s="3">
        <v>1</v>
      </c>
      <c r="BS269" s="2"/>
      <c r="BT269" s="2"/>
      <c r="BU269" s="2"/>
      <c r="BV269" s="2"/>
      <c r="BW269" s="2"/>
      <c r="BX269" s="2"/>
    </row>
    <row r="270" spans="1:76" ht="141" customHeight="1" x14ac:dyDescent="0.2">
      <c r="A270" s="8" t="s">
        <v>77</v>
      </c>
      <c r="B270" s="9"/>
      <c r="C270" s="8" t="s">
        <v>212</v>
      </c>
      <c r="D270" s="8" t="s">
        <v>389</v>
      </c>
      <c r="E270" s="8" t="s">
        <v>149</v>
      </c>
      <c r="F270" s="8" t="s">
        <v>150</v>
      </c>
      <c r="G270" s="8" t="s">
        <v>151</v>
      </c>
      <c r="H270" s="8" t="s">
        <v>152</v>
      </c>
      <c r="I270" s="8" t="s">
        <v>935</v>
      </c>
      <c r="J270" s="8" t="s">
        <v>936</v>
      </c>
      <c r="K270" s="8" t="s">
        <v>101</v>
      </c>
      <c r="L270" s="8" t="s">
        <v>102</v>
      </c>
      <c r="M270" s="8" t="s">
        <v>103</v>
      </c>
      <c r="N270" s="8" t="s">
        <v>937</v>
      </c>
      <c r="O270" s="10" cm="1">
        <f t="array" ref="O270">SUM(V270:BX270)</f>
        <v>3</v>
      </c>
      <c r="P270" s="11">
        <v>2250</v>
      </c>
      <c r="Q270" s="11" cm="1">
        <f t="array" ref="Q270">P270*O270</f>
        <v>6750</v>
      </c>
      <c r="R270" s="12">
        <v>0.75</v>
      </c>
      <c r="S270" s="11" cm="1">
        <f t="array" ref="S270">P270-P270*R270</f>
        <v>562.5</v>
      </c>
      <c r="T270" s="11" cm="1">
        <f t="array" ref="T270">S270*O270</f>
        <v>1687.5</v>
      </c>
      <c r="U270" s="8" t="s">
        <v>438</v>
      </c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10">
        <v>1</v>
      </c>
      <c r="BQ270" s="10">
        <v>2</v>
      </c>
      <c r="BR270" s="9"/>
      <c r="BS270" s="9"/>
      <c r="BT270" s="9"/>
      <c r="BU270" s="9"/>
      <c r="BV270" s="9"/>
      <c r="BW270" s="9"/>
      <c r="BX270" s="9"/>
    </row>
    <row r="271" spans="1:76" ht="141" customHeight="1" x14ac:dyDescent="0.2">
      <c r="A271" s="5" t="s">
        <v>77</v>
      </c>
      <c r="B271" s="2"/>
      <c r="C271" s="5" t="s">
        <v>212</v>
      </c>
      <c r="D271" s="5" t="s">
        <v>389</v>
      </c>
      <c r="E271" s="5" t="s">
        <v>149</v>
      </c>
      <c r="F271" s="5" t="s">
        <v>150</v>
      </c>
      <c r="G271" s="5" t="s">
        <v>151</v>
      </c>
      <c r="H271" s="5" t="s">
        <v>152</v>
      </c>
      <c r="I271" s="5" t="s">
        <v>938</v>
      </c>
      <c r="J271" s="5" t="s">
        <v>939</v>
      </c>
      <c r="K271" s="5" t="s">
        <v>101</v>
      </c>
      <c r="L271" s="5" t="s">
        <v>102</v>
      </c>
      <c r="M271" s="5" t="s">
        <v>103</v>
      </c>
      <c r="N271" s="5" t="s">
        <v>337</v>
      </c>
      <c r="O271" s="3" cm="1">
        <f t="array" ref="O271">SUM(V271:BX271)</f>
        <v>8</v>
      </c>
      <c r="P271" s="4">
        <v>3750</v>
      </c>
      <c r="Q271" s="4" cm="1">
        <f t="array" ref="Q271">P271*O271</f>
        <v>30000</v>
      </c>
      <c r="R271" s="7">
        <v>0.75</v>
      </c>
      <c r="S271" s="4" cm="1">
        <f t="array" ref="S271">P271-P271*R271</f>
        <v>937.5</v>
      </c>
      <c r="T271" s="4" cm="1">
        <f t="array" ref="T271">S271*O271</f>
        <v>7500</v>
      </c>
      <c r="U271" s="5" t="s">
        <v>438</v>
      </c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3">
        <v>6</v>
      </c>
      <c r="BO271" s="2"/>
      <c r="BP271" s="3">
        <v>2</v>
      </c>
      <c r="BQ271" s="2"/>
      <c r="BR271" s="2"/>
      <c r="BS271" s="2"/>
      <c r="BT271" s="2"/>
      <c r="BU271" s="2"/>
      <c r="BV271" s="2"/>
      <c r="BW271" s="2"/>
      <c r="BX271" s="2"/>
    </row>
    <row r="272" spans="1:76" ht="141" customHeight="1" x14ac:dyDescent="0.2">
      <c r="A272" s="8" t="s">
        <v>77</v>
      </c>
      <c r="B272" s="9"/>
      <c r="C272" s="8" t="s">
        <v>212</v>
      </c>
      <c r="D272" s="8" t="s">
        <v>389</v>
      </c>
      <c r="E272" s="8" t="s">
        <v>149</v>
      </c>
      <c r="F272" s="8" t="s">
        <v>150</v>
      </c>
      <c r="G272" s="8" t="s">
        <v>151</v>
      </c>
      <c r="H272" s="8" t="s">
        <v>152</v>
      </c>
      <c r="I272" s="8" t="s">
        <v>940</v>
      </c>
      <c r="J272" s="8" t="s">
        <v>941</v>
      </c>
      <c r="K272" s="8" t="s">
        <v>261</v>
      </c>
      <c r="L272" s="8" t="s">
        <v>102</v>
      </c>
      <c r="M272" s="8" t="s">
        <v>103</v>
      </c>
      <c r="N272" s="8" t="s">
        <v>942</v>
      </c>
      <c r="O272" s="10" cm="1">
        <f t="array" ref="O272">SUM(V272:BX272)</f>
        <v>1</v>
      </c>
      <c r="P272" s="11">
        <v>1900</v>
      </c>
      <c r="Q272" s="11" cm="1">
        <f t="array" ref="Q272">P272*O272</f>
        <v>1900</v>
      </c>
      <c r="R272" s="12">
        <v>0.75</v>
      </c>
      <c r="S272" s="11" cm="1">
        <f t="array" ref="S272">P272-P272*R272</f>
        <v>475</v>
      </c>
      <c r="T272" s="11" cm="1">
        <f t="array" ref="T272">S272*O272</f>
        <v>475</v>
      </c>
      <c r="U272" s="8" t="s">
        <v>89</v>
      </c>
      <c r="V272" s="9"/>
      <c r="W272" s="9"/>
      <c r="X272" s="9"/>
      <c r="Y272" s="9"/>
      <c r="Z272" s="10">
        <v>1</v>
      </c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</row>
    <row r="273" spans="1:76" ht="141" customHeight="1" x14ac:dyDescent="0.2">
      <c r="A273" s="5" t="s">
        <v>77</v>
      </c>
      <c r="B273" s="2"/>
      <c r="C273" s="5" t="s">
        <v>212</v>
      </c>
      <c r="D273" s="5" t="s">
        <v>389</v>
      </c>
      <c r="E273" s="5" t="s">
        <v>149</v>
      </c>
      <c r="F273" s="5" t="s">
        <v>150</v>
      </c>
      <c r="G273" s="5" t="s">
        <v>151</v>
      </c>
      <c r="H273" s="5" t="s">
        <v>152</v>
      </c>
      <c r="I273" s="5" t="s">
        <v>943</v>
      </c>
      <c r="J273" s="5" t="s">
        <v>944</v>
      </c>
      <c r="K273" s="5" t="s">
        <v>261</v>
      </c>
      <c r="L273" s="5" t="s">
        <v>102</v>
      </c>
      <c r="M273" s="5" t="s">
        <v>103</v>
      </c>
      <c r="N273" s="5" t="s">
        <v>945</v>
      </c>
      <c r="O273" s="3" cm="1">
        <f t="array" ref="O273">SUM(V273:BX273)</f>
        <v>2</v>
      </c>
      <c r="P273" s="4">
        <v>1900</v>
      </c>
      <c r="Q273" s="4" cm="1">
        <f t="array" ref="Q273">P273*O273</f>
        <v>3800</v>
      </c>
      <c r="R273" s="7">
        <v>0.75</v>
      </c>
      <c r="S273" s="4" cm="1">
        <f t="array" ref="S273">P273-P273*R273</f>
        <v>475</v>
      </c>
      <c r="T273" s="4" cm="1">
        <f t="array" ref="T273">S273*O273</f>
        <v>950</v>
      </c>
      <c r="U273" s="5" t="s">
        <v>89</v>
      </c>
      <c r="V273" s="2"/>
      <c r="W273" s="2"/>
      <c r="X273" s="2"/>
      <c r="Y273" s="2"/>
      <c r="Z273" s="3">
        <v>1</v>
      </c>
      <c r="AA273" s="3">
        <v>1</v>
      </c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</row>
    <row r="274" spans="1:76" ht="141" customHeight="1" x14ac:dyDescent="0.2">
      <c r="A274" s="8" t="s">
        <v>77</v>
      </c>
      <c r="B274" s="9"/>
      <c r="C274" s="8" t="s">
        <v>212</v>
      </c>
      <c r="D274" s="8" t="s">
        <v>389</v>
      </c>
      <c r="E274" s="8" t="s">
        <v>149</v>
      </c>
      <c r="F274" s="8" t="s">
        <v>150</v>
      </c>
      <c r="G274" s="8" t="s">
        <v>151</v>
      </c>
      <c r="H274" s="8" t="s">
        <v>152</v>
      </c>
      <c r="I274" s="8" t="s">
        <v>946</v>
      </c>
      <c r="J274" s="8" t="s">
        <v>947</v>
      </c>
      <c r="K274" s="8" t="s">
        <v>110</v>
      </c>
      <c r="L274" s="8" t="s">
        <v>111</v>
      </c>
      <c r="M274" s="8" t="s">
        <v>103</v>
      </c>
      <c r="N274" s="8" t="s">
        <v>451</v>
      </c>
      <c r="O274" s="10" cm="1">
        <f t="array" ref="O274">SUM(V274:BX274)</f>
        <v>2</v>
      </c>
      <c r="P274" s="11">
        <v>2030</v>
      </c>
      <c r="Q274" s="11" cm="1">
        <f t="array" ref="Q274">P274*O274</f>
        <v>4060</v>
      </c>
      <c r="R274" s="12">
        <v>0.75</v>
      </c>
      <c r="S274" s="11" cm="1">
        <f t="array" ref="S274">P274-P274*R274</f>
        <v>507.5</v>
      </c>
      <c r="T274" s="11" cm="1">
        <f t="array" ref="T274">S274*O274</f>
        <v>1015</v>
      </c>
      <c r="U274" s="8" t="s">
        <v>438</v>
      </c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10">
        <v>1</v>
      </c>
      <c r="BR274" s="10">
        <v>1</v>
      </c>
      <c r="BS274" s="9"/>
      <c r="BT274" s="9"/>
      <c r="BU274" s="9"/>
      <c r="BV274" s="9"/>
      <c r="BW274" s="9"/>
      <c r="BX274" s="9"/>
    </row>
    <row r="275" spans="1:76" ht="141" customHeight="1" x14ac:dyDescent="0.2">
      <c r="A275" s="5" t="s">
        <v>77</v>
      </c>
      <c r="B275" s="2"/>
      <c r="C275" s="5" t="s">
        <v>212</v>
      </c>
      <c r="D275" s="5" t="s">
        <v>389</v>
      </c>
      <c r="E275" s="5" t="s">
        <v>149</v>
      </c>
      <c r="F275" s="5" t="s">
        <v>150</v>
      </c>
      <c r="G275" s="5" t="s">
        <v>151</v>
      </c>
      <c r="H275" s="5" t="s">
        <v>152</v>
      </c>
      <c r="I275" s="5" t="s">
        <v>948</v>
      </c>
      <c r="J275" s="5" t="s">
        <v>949</v>
      </c>
      <c r="K275" s="5" t="s">
        <v>950</v>
      </c>
      <c r="L275" s="5" t="s">
        <v>951</v>
      </c>
      <c r="M275" s="5" t="s">
        <v>103</v>
      </c>
      <c r="N275" s="5" t="s">
        <v>952</v>
      </c>
      <c r="O275" s="3" cm="1">
        <f t="array" ref="O275">SUM(V275:BX275)</f>
        <v>2</v>
      </c>
      <c r="P275" s="4">
        <v>1266.5</v>
      </c>
      <c r="Q275" s="4" cm="1">
        <f t="array" ref="Q275">P275*O275</f>
        <v>2533</v>
      </c>
      <c r="R275" s="7">
        <v>0.75</v>
      </c>
      <c r="S275" s="4" cm="1">
        <f t="array" ref="S275">P275-P275*R275</f>
        <v>316.625</v>
      </c>
      <c r="T275" s="4" cm="1">
        <f t="array" ref="T275">S275*O275</f>
        <v>633.25</v>
      </c>
      <c r="U275" s="5" t="s">
        <v>438</v>
      </c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3">
        <v>1</v>
      </c>
      <c r="BM275" s="2"/>
      <c r="BN275" s="2"/>
      <c r="BO275" s="2"/>
      <c r="BP275" s="2"/>
      <c r="BQ275" s="2"/>
      <c r="BR275" s="2"/>
      <c r="BS275" s="2"/>
      <c r="BT275" s="3">
        <v>1</v>
      </c>
      <c r="BU275" s="2"/>
      <c r="BV275" s="2"/>
      <c r="BW275" s="2"/>
      <c r="BX275" s="2"/>
    </row>
    <row r="276" spans="1:76" ht="141" customHeight="1" x14ac:dyDescent="0.2">
      <c r="A276" s="8" t="s">
        <v>77</v>
      </c>
      <c r="B276" s="9"/>
      <c r="C276" s="8" t="s">
        <v>212</v>
      </c>
      <c r="D276" s="8" t="s">
        <v>389</v>
      </c>
      <c r="E276" s="8" t="s">
        <v>149</v>
      </c>
      <c r="F276" s="8" t="s">
        <v>150</v>
      </c>
      <c r="G276" s="8" t="s">
        <v>151</v>
      </c>
      <c r="H276" s="8" t="s">
        <v>152</v>
      </c>
      <c r="I276" s="8" t="s">
        <v>953</v>
      </c>
      <c r="J276" s="8" t="s">
        <v>954</v>
      </c>
      <c r="K276" s="8" t="s">
        <v>744</v>
      </c>
      <c r="L276" s="8" t="s">
        <v>745</v>
      </c>
      <c r="M276" s="8" t="s">
        <v>103</v>
      </c>
      <c r="N276" s="8" t="s">
        <v>955</v>
      </c>
      <c r="O276" s="10" cm="1">
        <f t="array" ref="O276">SUM(V276:BX276)</f>
        <v>1</v>
      </c>
      <c r="P276" s="11">
        <v>5941.5</v>
      </c>
      <c r="Q276" s="11" cm="1">
        <f t="array" ref="Q276">P276*O276</f>
        <v>5941.5</v>
      </c>
      <c r="R276" s="12">
        <v>0.75</v>
      </c>
      <c r="S276" s="11" cm="1">
        <f t="array" ref="S276">P276-P276*R276</f>
        <v>1485.375</v>
      </c>
      <c r="T276" s="11" cm="1">
        <f t="array" ref="T276">S276*O276</f>
        <v>1485.375</v>
      </c>
      <c r="U276" s="8" t="s">
        <v>438</v>
      </c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10">
        <v>1</v>
      </c>
      <c r="BQ276" s="9"/>
      <c r="BR276" s="9"/>
      <c r="BS276" s="9"/>
      <c r="BT276" s="9"/>
      <c r="BU276" s="9"/>
      <c r="BV276" s="9"/>
      <c r="BW276" s="9"/>
      <c r="BX276" s="9"/>
    </row>
    <row r="277" spans="1:76" ht="141" customHeight="1" x14ac:dyDescent="0.2">
      <c r="A277" s="5" t="s">
        <v>77</v>
      </c>
      <c r="B277" s="2"/>
      <c r="C277" s="5" t="s">
        <v>212</v>
      </c>
      <c r="D277" s="5" t="s">
        <v>389</v>
      </c>
      <c r="E277" s="5" t="s">
        <v>149</v>
      </c>
      <c r="F277" s="5" t="s">
        <v>150</v>
      </c>
      <c r="G277" s="5" t="s">
        <v>151</v>
      </c>
      <c r="H277" s="5" t="s">
        <v>152</v>
      </c>
      <c r="I277" s="5" t="s">
        <v>956</v>
      </c>
      <c r="J277" s="5" t="s">
        <v>957</v>
      </c>
      <c r="K277" s="5" t="s">
        <v>231</v>
      </c>
      <c r="L277" s="5" t="s">
        <v>232</v>
      </c>
      <c r="M277" s="5" t="s">
        <v>103</v>
      </c>
      <c r="N277" s="5" t="s">
        <v>958</v>
      </c>
      <c r="O277" s="3" cm="1">
        <f t="array" ref="O277">SUM(V277:BX277)</f>
        <v>5</v>
      </c>
      <c r="P277" s="4">
        <v>1720</v>
      </c>
      <c r="Q277" s="4" cm="1">
        <f t="array" ref="Q277">P277*O277</f>
        <v>8600</v>
      </c>
      <c r="R277" s="7">
        <v>0.75</v>
      </c>
      <c r="S277" s="4" cm="1">
        <f t="array" ref="S277">P277-P277*R277</f>
        <v>430</v>
      </c>
      <c r="T277" s="4" cm="1">
        <f t="array" ref="T277">S277*O277</f>
        <v>2150</v>
      </c>
      <c r="U277" s="5" t="s">
        <v>438</v>
      </c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3">
        <v>2</v>
      </c>
      <c r="BQ277" s="3">
        <v>2</v>
      </c>
      <c r="BR277" s="3">
        <v>1</v>
      </c>
      <c r="BS277" s="2"/>
      <c r="BT277" s="2"/>
      <c r="BU277" s="2"/>
      <c r="BV277" s="2"/>
      <c r="BW277" s="2"/>
      <c r="BX277" s="2"/>
    </row>
    <row r="278" spans="1:76" ht="141" customHeight="1" x14ac:dyDescent="0.2">
      <c r="A278" s="8" t="s">
        <v>77</v>
      </c>
      <c r="B278" s="9"/>
      <c r="C278" s="8" t="s">
        <v>212</v>
      </c>
      <c r="D278" s="8" t="s">
        <v>389</v>
      </c>
      <c r="E278" s="8" t="s">
        <v>149</v>
      </c>
      <c r="F278" s="8" t="s">
        <v>150</v>
      </c>
      <c r="G278" s="8" t="s">
        <v>959</v>
      </c>
      <c r="H278" s="8" t="s">
        <v>960</v>
      </c>
      <c r="I278" s="8" t="s">
        <v>961</v>
      </c>
      <c r="J278" s="8" t="s">
        <v>962</v>
      </c>
      <c r="K278" s="8" t="s">
        <v>110</v>
      </c>
      <c r="L278" s="8" t="s">
        <v>111</v>
      </c>
      <c r="M278" s="8" t="s">
        <v>103</v>
      </c>
      <c r="N278" s="8" t="s">
        <v>963</v>
      </c>
      <c r="O278" s="10" cm="1">
        <f t="array" ref="O278">SUM(V278:BX278)</f>
        <v>2</v>
      </c>
      <c r="P278" s="11">
        <v>2456.5</v>
      </c>
      <c r="Q278" s="11" cm="1">
        <f t="array" ref="Q278">P278*O278</f>
        <v>4913</v>
      </c>
      <c r="R278" s="12">
        <v>0.75</v>
      </c>
      <c r="S278" s="11" cm="1">
        <f t="array" ref="S278">P278-P278*R278</f>
        <v>614.125</v>
      </c>
      <c r="T278" s="11" cm="1">
        <f t="array" ref="T278">S278*O278</f>
        <v>1228.25</v>
      </c>
      <c r="U278" s="8" t="s">
        <v>438</v>
      </c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10">
        <v>1</v>
      </c>
      <c r="BR278" s="9"/>
      <c r="BS278" s="9"/>
      <c r="BT278" s="10">
        <v>1</v>
      </c>
      <c r="BU278" s="9"/>
      <c r="BV278" s="9"/>
      <c r="BW278" s="9"/>
      <c r="BX278" s="9"/>
    </row>
    <row r="279" spans="1:76" ht="141" customHeight="1" x14ac:dyDescent="0.2">
      <c r="A279" s="5" t="s">
        <v>77</v>
      </c>
      <c r="B279" s="2"/>
      <c r="C279" s="5" t="s">
        <v>212</v>
      </c>
      <c r="D279" s="5" t="s">
        <v>389</v>
      </c>
      <c r="E279" s="5" t="s">
        <v>149</v>
      </c>
      <c r="F279" s="5" t="s">
        <v>150</v>
      </c>
      <c r="G279" s="5" t="s">
        <v>959</v>
      </c>
      <c r="H279" s="5" t="s">
        <v>960</v>
      </c>
      <c r="I279" s="5" t="s">
        <v>964</v>
      </c>
      <c r="J279" s="5" t="s">
        <v>965</v>
      </c>
      <c r="K279" s="5" t="s">
        <v>210</v>
      </c>
      <c r="L279" s="5" t="s">
        <v>211</v>
      </c>
      <c r="M279" s="5" t="s">
        <v>103</v>
      </c>
      <c r="N279" s="5" t="s">
        <v>966</v>
      </c>
      <c r="O279" s="3" cm="1">
        <f t="array" ref="O279">SUM(V279:BX279)</f>
        <v>1</v>
      </c>
      <c r="P279" s="4">
        <v>2456.5</v>
      </c>
      <c r="Q279" s="4" cm="1">
        <f t="array" ref="Q279">P279*O279</f>
        <v>2456.5</v>
      </c>
      <c r="R279" s="7">
        <v>0.75</v>
      </c>
      <c r="S279" s="4" cm="1">
        <f t="array" ref="S279">P279-P279*R279</f>
        <v>614.125</v>
      </c>
      <c r="T279" s="4" cm="1">
        <f t="array" ref="T279">S279*O279</f>
        <v>614.125</v>
      </c>
      <c r="U279" s="5" t="s">
        <v>438</v>
      </c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3">
        <v>1</v>
      </c>
      <c r="BR279" s="2"/>
      <c r="BS279" s="2"/>
      <c r="BT279" s="2"/>
      <c r="BU279" s="2"/>
      <c r="BV279" s="2"/>
      <c r="BW279" s="2"/>
      <c r="BX279" s="2"/>
    </row>
    <row r="280" spans="1:76" ht="141" customHeight="1" x14ac:dyDescent="0.2">
      <c r="A280" s="8" t="s">
        <v>77</v>
      </c>
      <c r="B280" s="9"/>
      <c r="C280" s="8" t="s">
        <v>212</v>
      </c>
      <c r="D280" s="8" t="s">
        <v>389</v>
      </c>
      <c r="E280" s="8" t="s">
        <v>149</v>
      </c>
      <c r="F280" s="8" t="s">
        <v>150</v>
      </c>
      <c r="G280" s="8" t="s">
        <v>967</v>
      </c>
      <c r="H280" s="8" t="s">
        <v>968</v>
      </c>
      <c r="I280" s="8" t="s">
        <v>969</v>
      </c>
      <c r="J280" s="8" t="s">
        <v>970</v>
      </c>
      <c r="K280" s="8" t="s">
        <v>106</v>
      </c>
      <c r="L280" s="8" t="s">
        <v>107</v>
      </c>
      <c r="M280" s="8" t="s">
        <v>103</v>
      </c>
      <c r="N280" s="8" t="s">
        <v>971</v>
      </c>
      <c r="O280" s="10" cm="1">
        <f t="array" ref="O280">SUM(V280:BX280)</f>
        <v>2</v>
      </c>
      <c r="P280" s="11">
        <v>3306.5</v>
      </c>
      <c r="Q280" s="11" cm="1">
        <f t="array" ref="Q280">P280*O280</f>
        <v>6613</v>
      </c>
      <c r="R280" s="12">
        <v>0.75</v>
      </c>
      <c r="S280" s="11" cm="1">
        <f t="array" ref="S280">P280-P280*R280</f>
        <v>826.625</v>
      </c>
      <c r="T280" s="11" cm="1">
        <f t="array" ref="T280">S280*O280</f>
        <v>1653.25</v>
      </c>
      <c r="U280" s="8" t="s">
        <v>89</v>
      </c>
      <c r="V280" s="9"/>
      <c r="W280" s="9"/>
      <c r="X280" s="9"/>
      <c r="Y280" s="9"/>
      <c r="Z280" s="10">
        <v>1</v>
      </c>
      <c r="AA280" s="10">
        <v>1</v>
      </c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</row>
    <row r="281" spans="1:76" ht="141" customHeight="1" x14ac:dyDescent="0.2">
      <c r="A281" s="5" t="s">
        <v>77</v>
      </c>
      <c r="B281" s="2"/>
      <c r="C281" s="5" t="s">
        <v>212</v>
      </c>
      <c r="D281" s="5" t="s">
        <v>389</v>
      </c>
      <c r="E281" s="5" t="s">
        <v>149</v>
      </c>
      <c r="F281" s="5" t="s">
        <v>150</v>
      </c>
      <c r="G281" s="5" t="s">
        <v>959</v>
      </c>
      <c r="H281" s="5" t="s">
        <v>972</v>
      </c>
      <c r="I281" s="5" t="s">
        <v>973</v>
      </c>
      <c r="J281" s="5" t="s">
        <v>974</v>
      </c>
      <c r="K281" s="5" t="s">
        <v>101</v>
      </c>
      <c r="L281" s="5" t="s">
        <v>102</v>
      </c>
      <c r="M281" s="5" t="s">
        <v>103</v>
      </c>
      <c r="N281" s="5" t="s">
        <v>337</v>
      </c>
      <c r="O281" s="3" cm="1">
        <f t="array" ref="O281">SUM(V281:BX281)</f>
        <v>1</v>
      </c>
      <c r="P281" s="4">
        <v>6850</v>
      </c>
      <c r="Q281" s="4" cm="1">
        <f t="array" ref="Q281">P281*O281</f>
        <v>6850</v>
      </c>
      <c r="R281" s="7">
        <v>0.75</v>
      </c>
      <c r="S281" s="4" cm="1">
        <f t="array" ref="S281">P281-P281*R281</f>
        <v>1712.5</v>
      </c>
      <c r="T281" s="4" cm="1">
        <f t="array" ref="T281">S281*O281</f>
        <v>1712.5</v>
      </c>
      <c r="U281" s="5" t="s">
        <v>438</v>
      </c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3">
        <v>1</v>
      </c>
      <c r="BR281" s="2"/>
      <c r="BS281" s="2"/>
      <c r="BT281" s="2"/>
      <c r="BU281" s="2"/>
      <c r="BV281" s="2"/>
      <c r="BW281" s="2"/>
      <c r="BX281" s="2"/>
    </row>
    <row r="282" spans="1:76" ht="141" customHeight="1" x14ac:dyDescent="0.2">
      <c r="A282" s="8" t="s">
        <v>77</v>
      </c>
      <c r="B282" s="9"/>
      <c r="C282" s="8" t="s">
        <v>212</v>
      </c>
      <c r="D282" s="8" t="s">
        <v>389</v>
      </c>
      <c r="E282" s="8" t="s">
        <v>149</v>
      </c>
      <c r="F282" s="8" t="s">
        <v>150</v>
      </c>
      <c r="G282" s="8" t="s">
        <v>959</v>
      </c>
      <c r="H282" s="8" t="s">
        <v>972</v>
      </c>
      <c r="I282" s="8" t="s">
        <v>975</v>
      </c>
      <c r="J282" s="8" t="s">
        <v>976</v>
      </c>
      <c r="K282" s="8" t="s">
        <v>110</v>
      </c>
      <c r="L282" s="8" t="s">
        <v>111</v>
      </c>
      <c r="M282" s="8" t="s">
        <v>103</v>
      </c>
      <c r="N282" s="8" t="s">
        <v>337</v>
      </c>
      <c r="O282" s="10" cm="1">
        <f t="array" ref="O282">SUM(V282:BX282)</f>
        <v>1</v>
      </c>
      <c r="P282" s="11">
        <v>9590</v>
      </c>
      <c r="Q282" s="11" cm="1">
        <f t="array" ref="Q282">P282*O282</f>
        <v>9590</v>
      </c>
      <c r="R282" s="12">
        <v>0.75</v>
      </c>
      <c r="S282" s="11" cm="1">
        <f t="array" ref="S282">P282-P282*R282</f>
        <v>2397.5</v>
      </c>
      <c r="T282" s="11" cm="1">
        <f t="array" ref="T282">S282*O282</f>
        <v>2397.5</v>
      </c>
      <c r="U282" s="8" t="s">
        <v>89</v>
      </c>
      <c r="V282" s="9"/>
      <c r="W282" s="9"/>
      <c r="X282" s="9"/>
      <c r="Y282" s="9"/>
      <c r="Z282" s="9"/>
      <c r="AA282" s="9"/>
      <c r="AB282" s="10">
        <v>1</v>
      </c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</row>
    <row r="283" spans="1:76" ht="141" customHeight="1" x14ac:dyDescent="0.2">
      <c r="A283" s="5" t="s">
        <v>77</v>
      </c>
      <c r="B283" s="2"/>
      <c r="C283" s="5" t="s">
        <v>212</v>
      </c>
      <c r="D283" s="5" t="s">
        <v>389</v>
      </c>
      <c r="E283" s="5" t="s">
        <v>149</v>
      </c>
      <c r="F283" s="5" t="s">
        <v>150</v>
      </c>
      <c r="G283" s="5" t="s">
        <v>959</v>
      </c>
      <c r="H283" s="5" t="s">
        <v>972</v>
      </c>
      <c r="I283" s="5" t="s">
        <v>977</v>
      </c>
      <c r="J283" s="5" t="s">
        <v>978</v>
      </c>
      <c r="K283" s="5" t="s">
        <v>101</v>
      </c>
      <c r="L283" s="5" t="s">
        <v>102</v>
      </c>
      <c r="M283" s="5" t="s">
        <v>103</v>
      </c>
      <c r="N283" s="5" t="s">
        <v>979</v>
      </c>
      <c r="O283" s="3" cm="1">
        <f t="array" ref="O283">SUM(V283:BX283)</f>
        <v>1</v>
      </c>
      <c r="P283" s="4">
        <v>2330</v>
      </c>
      <c r="Q283" s="4" cm="1">
        <f t="array" ref="Q283">P283*O283</f>
        <v>2330</v>
      </c>
      <c r="R283" s="7">
        <v>0.75</v>
      </c>
      <c r="S283" s="4" cm="1">
        <f t="array" ref="S283">P283-P283*R283</f>
        <v>582.5</v>
      </c>
      <c r="T283" s="4" cm="1">
        <f t="array" ref="T283">S283*O283</f>
        <v>582.5</v>
      </c>
      <c r="U283" s="5" t="s">
        <v>89</v>
      </c>
      <c r="V283" s="2"/>
      <c r="W283" s="2"/>
      <c r="X283" s="2"/>
      <c r="Y283" s="2"/>
      <c r="Z283" s="2"/>
      <c r="AA283" s="3">
        <v>1</v>
      </c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</row>
    <row r="284" spans="1:76" ht="141" customHeight="1" x14ac:dyDescent="0.2">
      <c r="A284" s="8" t="s">
        <v>77</v>
      </c>
      <c r="B284" s="9"/>
      <c r="C284" s="8" t="s">
        <v>212</v>
      </c>
      <c r="D284" s="8" t="s">
        <v>389</v>
      </c>
      <c r="E284" s="8" t="s">
        <v>149</v>
      </c>
      <c r="F284" s="8" t="s">
        <v>150</v>
      </c>
      <c r="G284" s="8" t="s">
        <v>959</v>
      </c>
      <c r="H284" s="8" t="s">
        <v>972</v>
      </c>
      <c r="I284" s="8" t="s">
        <v>980</v>
      </c>
      <c r="J284" s="8" t="s">
        <v>981</v>
      </c>
      <c r="K284" s="8" t="s">
        <v>370</v>
      </c>
      <c r="L284" s="8" t="s">
        <v>371</v>
      </c>
      <c r="M284" s="8" t="s">
        <v>103</v>
      </c>
      <c r="N284" s="8" t="s">
        <v>982</v>
      </c>
      <c r="O284" s="10" cm="1">
        <f t="array" ref="O284">SUM(V284:BX284)</f>
        <v>4</v>
      </c>
      <c r="P284" s="11">
        <v>3470</v>
      </c>
      <c r="Q284" s="11" cm="1">
        <f t="array" ref="Q284">P284*O284</f>
        <v>13880</v>
      </c>
      <c r="R284" s="12">
        <v>0.75</v>
      </c>
      <c r="S284" s="11" cm="1">
        <f t="array" ref="S284">P284-P284*R284</f>
        <v>867.5</v>
      </c>
      <c r="T284" s="11" cm="1">
        <f t="array" ref="T284">S284*O284</f>
        <v>3470</v>
      </c>
      <c r="U284" s="8" t="s">
        <v>438</v>
      </c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10">
        <v>1</v>
      </c>
      <c r="BQ284" s="10">
        <v>3</v>
      </c>
      <c r="BR284" s="9"/>
      <c r="BS284" s="9"/>
      <c r="BT284" s="9"/>
      <c r="BU284" s="9"/>
      <c r="BV284" s="9"/>
      <c r="BW284" s="9"/>
      <c r="BX284" s="9"/>
    </row>
    <row r="285" spans="1:76" ht="141" customHeight="1" x14ac:dyDescent="0.2">
      <c r="A285" s="5" t="s">
        <v>77</v>
      </c>
      <c r="B285" s="2"/>
      <c r="C285" s="5" t="s">
        <v>212</v>
      </c>
      <c r="D285" s="5" t="s">
        <v>389</v>
      </c>
      <c r="E285" s="5" t="s">
        <v>149</v>
      </c>
      <c r="F285" s="5" t="s">
        <v>150</v>
      </c>
      <c r="G285" s="5" t="s">
        <v>959</v>
      </c>
      <c r="H285" s="5" t="s">
        <v>972</v>
      </c>
      <c r="I285" s="5" t="s">
        <v>983</v>
      </c>
      <c r="J285" s="5" t="s">
        <v>984</v>
      </c>
      <c r="K285" s="5" t="s">
        <v>370</v>
      </c>
      <c r="L285" s="5" t="s">
        <v>371</v>
      </c>
      <c r="M285" s="5" t="s">
        <v>103</v>
      </c>
      <c r="N285" s="5" t="s">
        <v>985</v>
      </c>
      <c r="O285" s="3" cm="1">
        <f t="array" ref="O285">SUM(V285:BX285)</f>
        <v>5</v>
      </c>
      <c r="P285" s="4">
        <v>3050</v>
      </c>
      <c r="Q285" s="4" cm="1">
        <f t="array" ref="Q285">P285*O285</f>
        <v>15250</v>
      </c>
      <c r="R285" s="7">
        <v>0.75</v>
      </c>
      <c r="S285" s="4" cm="1">
        <f t="array" ref="S285">P285-P285*R285</f>
        <v>762.5</v>
      </c>
      <c r="T285" s="4" cm="1">
        <f t="array" ref="T285">S285*O285</f>
        <v>3812.5</v>
      </c>
      <c r="U285" s="5" t="s">
        <v>438</v>
      </c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3">
        <v>2</v>
      </c>
      <c r="BR285" s="3">
        <v>3</v>
      </c>
      <c r="BS285" s="2"/>
      <c r="BT285" s="2"/>
      <c r="BU285" s="2"/>
      <c r="BV285" s="2"/>
      <c r="BW285" s="2"/>
      <c r="BX285" s="2"/>
    </row>
    <row r="286" spans="1:76" ht="141" customHeight="1" x14ac:dyDescent="0.2">
      <c r="A286" s="8" t="s">
        <v>77</v>
      </c>
      <c r="B286" s="9"/>
      <c r="C286" s="8" t="s">
        <v>212</v>
      </c>
      <c r="D286" s="8" t="s">
        <v>389</v>
      </c>
      <c r="E286" s="8" t="s">
        <v>149</v>
      </c>
      <c r="F286" s="8" t="s">
        <v>150</v>
      </c>
      <c r="G286" s="8" t="s">
        <v>959</v>
      </c>
      <c r="H286" s="8" t="s">
        <v>972</v>
      </c>
      <c r="I286" s="8" t="s">
        <v>986</v>
      </c>
      <c r="J286" s="8" t="s">
        <v>987</v>
      </c>
      <c r="K286" s="8" t="s">
        <v>210</v>
      </c>
      <c r="L286" s="8" t="s">
        <v>211</v>
      </c>
      <c r="M286" s="8" t="s">
        <v>103</v>
      </c>
      <c r="N286" s="8" t="s">
        <v>988</v>
      </c>
      <c r="O286" s="10" cm="1">
        <f t="array" ref="O286">SUM(V286:BX286)</f>
        <v>1</v>
      </c>
      <c r="P286" s="11">
        <v>2286.5</v>
      </c>
      <c r="Q286" s="11" cm="1">
        <f t="array" ref="Q286">P286*O286</f>
        <v>2286.5</v>
      </c>
      <c r="R286" s="12">
        <v>0.75</v>
      </c>
      <c r="S286" s="11" cm="1">
        <f t="array" ref="S286">P286-P286*R286</f>
        <v>571.625</v>
      </c>
      <c r="T286" s="11" cm="1">
        <f t="array" ref="T286">S286*O286</f>
        <v>571.625</v>
      </c>
      <c r="U286" s="8" t="s">
        <v>438</v>
      </c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10">
        <v>1</v>
      </c>
      <c r="BR286" s="9"/>
      <c r="BS286" s="9"/>
      <c r="BT286" s="9"/>
      <c r="BU286" s="9"/>
      <c r="BV286" s="9"/>
      <c r="BW286" s="9"/>
      <c r="BX286" s="9"/>
    </row>
    <row r="287" spans="1:76" ht="141" customHeight="1" x14ac:dyDescent="0.2">
      <c r="A287" s="5" t="s">
        <v>77</v>
      </c>
      <c r="B287" s="2"/>
      <c r="C287" s="5" t="s">
        <v>212</v>
      </c>
      <c r="D287" s="5" t="s">
        <v>389</v>
      </c>
      <c r="E287" s="5" t="s">
        <v>149</v>
      </c>
      <c r="F287" s="5" t="s">
        <v>150</v>
      </c>
      <c r="G287" s="5" t="s">
        <v>989</v>
      </c>
      <c r="H287" s="5" t="s">
        <v>990</v>
      </c>
      <c r="I287" s="5" t="s">
        <v>991</v>
      </c>
      <c r="J287" s="5" t="s">
        <v>992</v>
      </c>
      <c r="K287" s="5" t="s">
        <v>123</v>
      </c>
      <c r="L287" s="5" t="s">
        <v>124</v>
      </c>
      <c r="M287" s="5" t="s">
        <v>103</v>
      </c>
      <c r="N287" s="5" t="s">
        <v>155</v>
      </c>
      <c r="O287" s="3" cm="1">
        <f t="array" ref="O287">SUM(V287:BX287)</f>
        <v>5</v>
      </c>
      <c r="P287" s="4">
        <v>2456.5</v>
      </c>
      <c r="Q287" s="4" cm="1">
        <f t="array" ref="Q287">P287*O287</f>
        <v>12282.5</v>
      </c>
      <c r="R287" s="7">
        <v>0.75</v>
      </c>
      <c r="S287" s="4" cm="1">
        <f t="array" ref="S287">P287-P287*R287</f>
        <v>614.125</v>
      </c>
      <c r="T287" s="4" cm="1">
        <f t="array" ref="T287">S287*O287</f>
        <v>3070.625</v>
      </c>
      <c r="U287" s="5" t="s">
        <v>89</v>
      </c>
      <c r="V287" s="2"/>
      <c r="W287" s="2"/>
      <c r="X287" s="2"/>
      <c r="Y287" s="2"/>
      <c r="Z287" s="3">
        <v>1</v>
      </c>
      <c r="AA287" s="3">
        <v>1</v>
      </c>
      <c r="AB287" s="3">
        <v>1</v>
      </c>
      <c r="AC287" s="3">
        <v>2</v>
      </c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</row>
    <row r="288" spans="1:76" ht="141" customHeight="1" x14ac:dyDescent="0.2">
      <c r="A288" s="8" t="s">
        <v>77</v>
      </c>
      <c r="B288" s="9"/>
      <c r="C288" s="8" t="s">
        <v>212</v>
      </c>
      <c r="D288" s="8" t="s">
        <v>389</v>
      </c>
      <c r="E288" s="8" t="s">
        <v>149</v>
      </c>
      <c r="F288" s="8" t="s">
        <v>150</v>
      </c>
      <c r="G288" s="8" t="s">
        <v>989</v>
      </c>
      <c r="H288" s="8" t="s">
        <v>990</v>
      </c>
      <c r="I288" s="8" t="s">
        <v>993</v>
      </c>
      <c r="J288" s="8" t="s">
        <v>994</v>
      </c>
      <c r="K288" s="8" t="s">
        <v>995</v>
      </c>
      <c r="L288" s="8" t="s">
        <v>404</v>
      </c>
      <c r="M288" s="8" t="s">
        <v>225</v>
      </c>
      <c r="N288" s="8" t="s">
        <v>155</v>
      </c>
      <c r="O288" s="10" cm="1">
        <f t="array" ref="O288">SUM(V288:BX288)</f>
        <v>4</v>
      </c>
      <c r="P288" s="11">
        <v>1820</v>
      </c>
      <c r="Q288" s="11" cm="1">
        <f t="array" ref="Q288">P288*O288</f>
        <v>7280</v>
      </c>
      <c r="R288" s="12">
        <v>0.75</v>
      </c>
      <c r="S288" s="11" cm="1">
        <f t="array" ref="S288">P288-P288*R288</f>
        <v>455</v>
      </c>
      <c r="T288" s="11" cm="1">
        <f t="array" ref="T288">S288*O288</f>
        <v>1820</v>
      </c>
      <c r="U288" s="8" t="s">
        <v>438</v>
      </c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10">
        <v>1</v>
      </c>
      <c r="BQ288" s="10">
        <v>2</v>
      </c>
      <c r="BR288" s="10">
        <v>1</v>
      </c>
      <c r="BS288" s="9"/>
      <c r="BT288" s="9"/>
      <c r="BU288" s="9"/>
      <c r="BV288" s="9"/>
      <c r="BW288" s="9"/>
      <c r="BX288" s="9"/>
    </row>
    <row r="289" spans="1:76" ht="141" customHeight="1" x14ac:dyDescent="0.2">
      <c r="A289" s="5" t="s">
        <v>77</v>
      </c>
      <c r="B289" s="2"/>
      <c r="C289" s="5" t="s">
        <v>212</v>
      </c>
      <c r="D289" s="5" t="s">
        <v>389</v>
      </c>
      <c r="E289" s="5" t="s">
        <v>149</v>
      </c>
      <c r="F289" s="5" t="s">
        <v>150</v>
      </c>
      <c r="G289" s="5" t="s">
        <v>151</v>
      </c>
      <c r="H289" s="5" t="s">
        <v>145</v>
      </c>
      <c r="I289" s="5" t="s">
        <v>996</v>
      </c>
      <c r="J289" s="5" t="s">
        <v>997</v>
      </c>
      <c r="K289" s="5" t="s">
        <v>370</v>
      </c>
      <c r="L289" s="5" t="s">
        <v>371</v>
      </c>
      <c r="M289" s="5" t="s">
        <v>103</v>
      </c>
      <c r="N289" s="5" t="s">
        <v>148</v>
      </c>
      <c r="O289" s="3" cm="1">
        <f t="array" ref="O289">SUM(V289:BX289)</f>
        <v>2</v>
      </c>
      <c r="P289" s="4">
        <v>1011.5</v>
      </c>
      <c r="Q289" s="4" cm="1">
        <f t="array" ref="Q289">P289*O289</f>
        <v>2023</v>
      </c>
      <c r="R289" s="7">
        <v>0.75</v>
      </c>
      <c r="S289" s="4" cm="1">
        <f t="array" ref="S289">P289-P289*R289</f>
        <v>252.875</v>
      </c>
      <c r="T289" s="4" cm="1">
        <f t="array" ref="T289">S289*O289</f>
        <v>505.75</v>
      </c>
      <c r="U289" s="5" t="s">
        <v>89</v>
      </c>
      <c r="V289" s="2"/>
      <c r="W289" s="2"/>
      <c r="X289" s="2"/>
      <c r="Y289" s="2"/>
      <c r="Z289" s="3">
        <v>1</v>
      </c>
      <c r="AA289" s="3">
        <v>1</v>
      </c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</row>
    <row r="290" spans="1:76" ht="141" customHeight="1" x14ac:dyDescent="0.2">
      <c r="A290" s="8" t="s">
        <v>77</v>
      </c>
      <c r="B290" s="9"/>
      <c r="C290" s="8" t="s">
        <v>212</v>
      </c>
      <c r="D290" s="8" t="s">
        <v>389</v>
      </c>
      <c r="E290" s="8" t="s">
        <v>149</v>
      </c>
      <c r="F290" s="8" t="s">
        <v>150</v>
      </c>
      <c r="G290" s="8" t="s">
        <v>151</v>
      </c>
      <c r="H290" s="8" t="s">
        <v>145</v>
      </c>
      <c r="I290" s="8" t="s">
        <v>998</v>
      </c>
      <c r="J290" s="8" t="s">
        <v>999</v>
      </c>
      <c r="K290" s="8" t="s">
        <v>1000</v>
      </c>
      <c r="L290" s="8" t="s">
        <v>1001</v>
      </c>
      <c r="M290" s="8" t="s">
        <v>103</v>
      </c>
      <c r="N290" s="8" t="s">
        <v>1002</v>
      </c>
      <c r="O290" s="10" cm="1">
        <f t="array" ref="O290">SUM(V290:BX290)</f>
        <v>1</v>
      </c>
      <c r="P290" s="11">
        <v>1250</v>
      </c>
      <c r="Q290" s="11" cm="1">
        <f t="array" ref="Q290">P290*O290</f>
        <v>1250</v>
      </c>
      <c r="R290" s="12">
        <v>0.75</v>
      </c>
      <c r="S290" s="11" cm="1">
        <f t="array" ref="S290">P290-P290*R290</f>
        <v>312.5</v>
      </c>
      <c r="T290" s="11" cm="1">
        <f t="array" ref="T290">S290*O290</f>
        <v>312.5</v>
      </c>
      <c r="U290" s="8" t="s">
        <v>89</v>
      </c>
      <c r="V290" s="9"/>
      <c r="W290" s="9"/>
      <c r="X290" s="9"/>
      <c r="Y290" s="9"/>
      <c r="Z290" s="9"/>
      <c r="AA290" s="10">
        <v>1</v>
      </c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</row>
    <row r="291" spans="1:76" ht="141" customHeight="1" x14ac:dyDescent="0.2">
      <c r="A291" s="5" t="s">
        <v>77</v>
      </c>
      <c r="B291" s="2"/>
      <c r="C291" s="5" t="s">
        <v>212</v>
      </c>
      <c r="D291" s="5" t="s">
        <v>389</v>
      </c>
      <c r="E291" s="5" t="s">
        <v>149</v>
      </c>
      <c r="F291" s="5" t="s">
        <v>150</v>
      </c>
      <c r="G291" s="5" t="s">
        <v>151</v>
      </c>
      <c r="H291" s="5" t="s">
        <v>145</v>
      </c>
      <c r="I291" s="5" t="s">
        <v>1003</v>
      </c>
      <c r="J291" s="5" t="s">
        <v>1004</v>
      </c>
      <c r="K291" s="5" t="s">
        <v>101</v>
      </c>
      <c r="L291" s="5" t="s">
        <v>102</v>
      </c>
      <c r="M291" s="5" t="s">
        <v>103</v>
      </c>
      <c r="N291" s="5" t="s">
        <v>148</v>
      </c>
      <c r="O291" s="3" cm="1">
        <f t="array" ref="O291">SUM(V291:BX291)</f>
        <v>7</v>
      </c>
      <c r="P291" s="4">
        <v>756.5</v>
      </c>
      <c r="Q291" s="4" cm="1">
        <f t="array" ref="Q291">P291*O291</f>
        <v>5295.5</v>
      </c>
      <c r="R291" s="7">
        <v>0.75</v>
      </c>
      <c r="S291" s="4" cm="1">
        <f t="array" ref="S291">P291-P291*R291</f>
        <v>189.125</v>
      </c>
      <c r="T291" s="4" cm="1">
        <f t="array" ref="T291">S291*O291</f>
        <v>1323.875</v>
      </c>
      <c r="U291" s="5" t="s">
        <v>89</v>
      </c>
      <c r="V291" s="2"/>
      <c r="W291" s="2"/>
      <c r="X291" s="2"/>
      <c r="Y291" s="2"/>
      <c r="Z291" s="2"/>
      <c r="AA291" s="3">
        <v>2</v>
      </c>
      <c r="AB291" s="3">
        <v>3</v>
      </c>
      <c r="AC291" s="3">
        <v>2</v>
      </c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</row>
    <row r="292" spans="1:76" ht="141" customHeight="1" x14ac:dyDescent="0.2">
      <c r="A292" s="8" t="s">
        <v>77</v>
      </c>
      <c r="B292" s="9"/>
      <c r="C292" s="8" t="s">
        <v>212</v>
      </c>
      <c r="D292" s="8" t="s">
        <v>389</v>
      </c>
      <c r="E292" s="8" t="s">
        <v>149</v>
      </c>
      <c r="F292" s="8" t="s">
        <v>150</v>
      </c>
      <c r="G292" s="8" t="s">
        <v>151</v>
      </c>
      <c r="H292" s="8" t="s">
        <v>145</v>
      </c>
      <c r="I292" s="8" t="s">
        <v>1003</v>
      </c>
      <c r="J292" s="8" t="s">
        <v>1004</v>
      </c>
      <c r="K292" s="8" t="s">
        <v>106</v>
      </c>
      <c r="L292" s="8" t="s">
        <v>107</v>
      </c>
      <c r="M292" s="8" t="s">
        <v>103</v>
      </c>
      <c r="N292" s="8" t="s">
        <v>148</v>
      </c>
      <c r="O292" s="10" cm="1">
        <f t="array" ref="O292">SUM(V292:BX292)</f>
        <v>1</v>
      </c>
      <c r="P292" s="11">
        <v>756.5</v>
      </c>
      <c r="Q292" s="11" cm="1">
        <f t="array" ref="Q292">P292*O292</f>
        <v>756.5</v>
      </c>
      <c r="R292" s="12">
        <v>0.75</v>
      </c>
      <c r="S292" s="11" cm="1">
        <f t="array" ref="S292">P292-P292*R292</f>
        <v>189.125</v>
      </c>
      <c r="T292" s="11" cm="1">
        <f t="array" ref="T292">S292*O292</f>
        <v>189.125</v>
      </c>
      <c r="U292" s="8" t="s">
        <v>89</v>
      </c>
      <c r="V292" s="9"/>
      <c r="W292" s="9"/>
      <c r="X292" s="9"/>
      <c r="Y292" s="9"/>
      <c r="Z292" s="9"/>
      <c r="AA292" s="10">
        <v>1</v>
      </c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</row>
    <row r="293" spans="1:76" ht="141" customHeight="1" x14ac:dyDescent="0.2">
      <c r="A293" s="5" t="s">
        <v>77</v>
      </c>
      <c r="B293" s="2"/>
      <c r="C293" s="5" t="s">
        <v>212</v>
      </c>
      <c r="D293" s="5" t="s">
        <v>389</v>
      </c>
      <c r="E293" s="5" t="s">
        <v>149</v>
      </c>
      <c r="F293" s="5" t="s">
        <v>150</v>
      </c>
      <c r="G293" s="5" t="s">
        <v>151</v>
      </c>
      <c r="H293" s="5" t="s">
        <v>167</v>
      </c>
      <c r="I293" s="5" t="s">
        <v>1005</v>
      </c>
      <c r="J293" s="5" t="s">
        <v>1006</v>
      </c>
      <c r="K293" s="5" t="s">
        <v>123</v>
      </c>
      <c r="L293" s="5" t="s">
        <v>124</v>
      </c>
      <c r="M293" s="5" t="s">
        <v>225</v>
      </c>
      <c r="N293" s="5" t="s">
        <v>155</v>
      </c>
      <c r="O293" s="3" cm="1">
        <f t="array" ref="O293">SUM(V293:BX293)</f>
        <v>4</v>
      </c>
      <c r="P293" s="4">
        <v>1620</v>
      </c>
      <c r="Q293" s="4" cm="1">
        <f t="array" ref="Q293">P293*O293</f>
        <v>6480</v>
      </c>
      <c r="R293" s="7">
        <v>0.75</v>
      </c>
      <c r="S293" s="4" cm="1">
        <f t="array" ref="S293">P293-P293*R293</f>
        <v>405</v>
      </c>
      <c r="T293" s="4" cm="1">
        <f t="array" ref="T293">S293*O293</f>
        <v>1620</v>
      </c>
      <c r="U293" s="5" t="s">
        <v>89</v>
      </c>
      <c r="V293" s="2"/>
      <c r="W293" s="2"/>
      <c r="X293" s="2"/>
      <c r="Y293" s="2"/>
      <c r="Z293" s="3">
        <v>1</v>
      </c>
      <c r="AA293" s="3">
        <v>1</v>
      </c>
      <c r="AB293" s="3">
        <v>1</v>
      </c>
      <c r="AC293" s="3">
        <v>1</v>
      </c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</row>
    <row r="294" spans="1:76" ht="141" customHeight="1" x14ac:dyDescent="0.2">
      <c r="A294" s="8" t="s">
        <v>77</v>
      </c>
      <c r="B294" s="9"/>
      <c r="C294" s="8" t="s">
        <v>212</v>
      </c>
      <c r="D294" s="8" t="s">
        <v>389</v>
      </c>
      <c r="E294" s="8" t="s">
        <v>149</v>
      </c>
      <c r="F294" s="8" t="s">
        <v>150</v>
      </c>
      <c r="G294" s="8" t="s">
        <v>151</v>
      </c>
      <c r="H294" s="8" t="s">
        <v>167</v>
      </c>
      <c r="I294" s="8" t="s">
        <v>1007</v>
      </c>
      <c r="J294" s="8" t="s">
        <v>1008</v>
      </c>
      <c r="K294" s="8" t="s">
        <v>123</v>
      </c>
      <c r="L294" s="8" t="s">
        <v>124</v>
      </c>
      <c r="M294" s="8" t="s">
        <v>225</v>
      </c>
      <c r="N294" s="8" t="s">
        <v>155</v>
      </c>
      <c r="O294" s="10" cm="1">
        <f t="array" ref="O294">SUM(V294:BX294)</f>
        <v>2</v>
      </c>
      <c r="P294" s="11">
        <v>2550</v>
      </c>
      <c r="Q294" s="11" cm="1">
        <f t="array" ref="Q294">P294*O294</f>
        <v>5100</v>
      </c>
      <c r="R294" s="12">
        <v>0.75</v>
      </c>
      <c r="S294" s="11" cm="1">
        <f t="array" ref="S294">P294-P294*R294</f>
        <v>637.5</v>
      </c>
      <c r="T294" s="11" cm="1">
        <f t="array" ref="T294">S294*O294</f>
        <v>1275</v>
      </c>
      <c r="U294" s="8" t="s">
        <v>89</v>
      </c>
      <c r="V294" s="9"/>
      <c r="W294" s="9"/>
      <c r="X294" s="9"/>
      <c r="Y294" s="9"/>
      <c r="Z294" s="9"/>
      <c r="AA294" s="9"/>
      <c r="AB294" s="10">
        <v>1</v>
      </c>
      <c r="AC294" s="10">
        <v>1</v>
      </c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</row>
    <row r="295" spans="1:76" ht="141" customHeight="1" x14ac:dyDescent="0.2">
      <c r="A295" s="5" t="s">
        <v>77</v>
      </c>
      <c r="B295" s="2"/>
      <c r="C295" s="5" t="s">
        <v>212</v>
      </c>
      <c r="D295" s="5" t="s">
        <v>389</v>
      </c>
      <c r="E295" s="5" t="s">
        <v>149</v>
      </c>
      <c r="F295" s="5" t="s">
        <v>150</v>
      </c>
      <c r="G295" s="5" t="s">
        <v>151</v>
      </c>
      <c r="H295" s="5" t="s">
        <v>167</v>
      </c>
      <c r="I295" s="5" t="s">
        <v>1009</v>
      </c>
      <c r="J295" s="5" t="s">
        <v>1010</v>
      </c>
      <c r="K295" s="5" t="s">
        <v>1011</v>
      </c>
      <c r="L295" s="5" t="s">
        <v>1012</v>
      </c>
      <c r="M295" s="5" t="s">
        <v>225</v>
      </c>
      <c r="N295" s="5" t="s">
        <v>1013</v>
      </c>
      <c r="O295" s="3" cm="1">
        <f t="array" ref="O295">SUM(V295:BX295)</f>
        <v>1</v>
      </c>
      <c r="P295" s="4">
        <v>1490</v>
      </c>
      <c r="Q295" s="4" cm="1">
        <f t="array" ref="Q295">P295*O295</f>
        <v>1490</v>
      </c>
      <c r="R295" s="7">
        <v>0.75</v>
      </c>
      <c r="S295" s="4" cm="1">
        <f t="array" ref="S295">P295-P295*R295</f>
        <v>372.5</v>
      </c>
      <c r="T295" s="4" cm="1">
        <f t="array" ref="T295">S295*O295</f>
        <v>372.5</v>
      </c>
      <c r="U295" s="5" t="s">
        <v>89</v>
      </c>
      <c r="V295" s="2"/>
      <c r="W295" s="2"/>
      <c r="X295" s="2"/>
      <c r="Y295" s="2"/>
      <c r="Z295" s="3">
        <v>1</v>
      </c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</row>
    <row r="296" spans="1:76" ht="141" customHeight="1" x14ac:dyDescent="0.2">
      <c r="A296" s="8" t="s">
        <v>77</v>
      </c>
      <c r="B296" s="9"/>
      <c r="C296" s="8" t="s">
        <v>212</v>
      </c>
      <c r="D296" s="8" t="s">
        <v>389</v>
      </c>
      <c r="E296" s="8" t="s">
        <v>149</v>
      </c>
      <c r="F296" s="8" t="s">
        <v>150</v>
      </c>
      <c r="G296" s="8" t="s">
        <v>151</v>
      </c>
      <c r="H296" s="8" t="s">
        <v>167</v>
      </c>
      <c r="I296" s="8" t="s">
        <v>1014</v>
      </c>
      <c r="J296" s="8" t="s">
        <v>1015</v>
      </c>
      <c r="K296" s="8" t="s">
        <v>632</v>
      </c>
      <c r="L296" s="8" t="s">
        <v>633</v>
      </c>
      <c r="M296" s="8" t="s">
        <v>225</v>
      </c>
      <c r="N296" s="8" t="s">
        <v>155</v>
      </c>
      <c r="O296" s="10" cm="1">
        <f t="array" ref="O296">SUM(V296:BX296)</f>
        <v>2</v>
      </c>
      <c r="P296" s="11">
        <v>1750</v>
      </c>
      <c r="Q296" s="11" cm="1">
        <f t="array" ref="Q296">P296*O296</f>
        <v>3500</v>
      </c>
      <c r="R296" s="12">
        <v>0.75</v>
      </c>
      <c r="S296" s="11" cm="1">
        <f t="array" ref="S296">P296-P296*R296</f>
        <v>437.5</v>
      </c>
      <c r="T296" s="11" cm="1">
        <f t="array" ref="T296">S296*O296</f>
        <v>875</v>
      </c>
      <c r="U296" s="8" t="s">
        <v>89</v>
      </c>
      <c r="V296" s="9"/>
      <c r="W296" s="9"/>
      <c r="X296" s="9"/>
      <c r="Y296" s="9"/>
      <c r="Z296" s="9"/>
      <c r="AA296" s="9"/>
      <c r="AB296" s="10">
        <v>1</v>
      </c>
      <c r="AC296" s="10">
        <v>1</v>
      </c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</row>
    <row r="297" spans="1:76" ht="141" customHeight="1" x14ac:dyDescent="0.2">
      <c r="A297" s="5" t="s">
        <v>77</v>
      </c>
      <c r="B297" s="2"/>
      <c r="C297" s="5" t="s">
        <v>212</v>
      </c>
      <c r="D297" s="5" t="s">
        <v>389</v>
      </c>
      <c r="E297" s="5" t="s">
        <v>149</v>
      </c>
      <c r="F297" s="5" t="s">
        <v>150</v>
      </c>
      <c r="G297" s="5" t="s">
        <v>151</v>
      </c>
      <c r="H297" s="5" t="s">
        <v>167</v>
      </c>
      <c r="I297" s="5" t="s">
        <v>1016</v>
      </c>
      <c r="J297" s="5" t="s">
        <v>1017</v>
      </c>
      <c r="K297" s="5" t="s">
        <v>632</v>
      </c>
      <c r="L297" s="5" t="s">
        <v>633</v>
      </c>
      <c r="M297" s="5" t="s">
        <v>225</v>
      </c>
      <c r="N297" s="5" t="s">
        <v>155</v>
      </c>
      <c r="O297" s="3" cm="1">
        <f t="array" ref="O297">SUM(V297:BX297)</f>
        <v>5</v>
      </c>
      <c r="P297" s="4">
        <v>1750</v>
      </c>
      <c r="Q297" s="4" cm="1">
        <f t="array" ref="Q297">P297*O297</f>
        <v>8750</v>
      </c>
      <c r="R297" s="7">
        <v>0.75</v>
      </c>
      <c r="S297" s="4" cm="1">
        <f t="array" ref="S297">P297-P297*R297</f>
        <v>437.5</v>
      </c>
      <c r="T297" s="4" cm="1">
        <f t="array" ref="T297">S297*O297</f>
        <v>2187.5</v>
      </c>
      <c r="U297" s="5" t="s">
        <v>89</v>
      </c>
      <c r="V297" s="2"/>
      <c r="W297" s="2"/>
      <c r="X297" s="2"/>
      <c r="Y297" s="2"/>
      <c r="Z297" s="2"/>
      <c r="AA297" s="3">
        <v>1</v>
      </c>
      <c r="AB297" s="3">
        <v>2</v>
      </c>
      <c r="AC297" s="3">
        <v>2</v>
      </c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</row>
    <row r="298" spans="1:76" ht="141" customHeight="1" x14ac:dyDescent="0.2">
      <c r="A298" s="8" t="s">
        <v>77</v>
      </c>
      <c r="B298" s="9"/>
      <c r="C298" s="8" t="s">
        <v>212</v>
      </c>
      <c r="D298" s="8" t="s">
        <v>389</v>
      </c>
      <c r="E298" s="8" t="s">
        <v>149</v>
      </c>
      <c r="F298" s="8" t="s">
        <v>150</v>
      </c>
      <c r="G298" s="8" t="s">
        <v>151</v>
      </c>
      <c r="H298" s="8" t="s">
        <v>167</v>
      </c>
      <c r="I298" s="8" t="s">
        <v>1018</v>
      </c>
      <c r="J298" s="8" t="s">
        <v>1019</v>
      </c>
      <c r="K298" s="8" t="s">
        <v>1020</v>
      </c>
      <c r="L298" s="8" t="s">
        <v>1021</v>
      </c>
      <c r="M298" s="8" t="s">
        <v>225</v>
      </c>
      <c r="N298" s="8" t="s">
        <v>155</v>
      </c>
      <c r="O298" s="10" cm="1">
        <f t="array" ref="O298">SUM(V298:BX298)</f>
        <v>16</v>
      </c>
      <c r="P298" s="11">
        <v>1520</v>
      </c>
      <c r="Q298" s="11" cm="1">
        <f t="array" ref="Q298">P298*O298</f>
        <v>24320</v>
      </c>
      <c r="R298" s="12">
        <v>0.75</v>
      </c>
      <c r="S298" s="11" cm="1">
        <f t="array" ref="S298">P298-P298*R298</f>
        <v>380</v>
      </c>
      <c r="T298" s="11" cm="1">
        <f t="array" ref="T298">S298*O298</f>
        <v>6080</v>
      </c>
      <c r="U298" s="8" t="s">
        <v>89</v>
      </c>
      <c r="V298" s="9"/>
      <c r="W298" s="9"/>
      <c r="X298" s="9"/>
      <c r="Y298" s="9"/>
      <c r="Z298" s="10">
        <v>4</v>
      </c>
      <c r="AA298" s="10">
        <v>4</v>
      </c>
      <c r="AB298" s="10">
        <v>6</v>
      </c>
      <c r="AC298" s="10">
        <v>2</v>
      </c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</row>
    <row r="299" spans="1:76" ht="141" customHeight="1" x14ac:dyDescent="0.2">
      <c r="A299" s="5" t="s">
        <v>77</v>
      </c>
      <c r="B299" s="2"/>
      <c r="C299" s="5" t="s">
        <v>212</v>
      </c>
      <c r="D299" s="5" t="s">
        <v>389</v>
      </c>
      <c r="E299" s="5" t="s">
        <v>149</v>
      </c>
      <c r="F299" s="5" t="s">
        <v>150</v>
      </c>
      <c r="G299" s="5" t="s">
        <v>151</v>
      </c>
      <c r="H299" s="5" t="s">
        <v>1022</v>
      </c>
      <c r="I299" s="5" t="s">
        <v>1023</v>
      </c>
      <c r="J299" s="5" t="s">
        <v>1024</v>
      </c>
      <c r="K299" s="5" t="s">
        <v>1025</v>
      </c>
      <c r="L299" s="5" t="s">
        <v>1026</v>
      </c>
      <c r="M299" s="5" t="s">
        <v>103</v>
      </c>
      <c r="N299" s="5" t="s">
        <v>162</v>
      </c>
      <c r="O299" s="3" cm="1">
        <f t="array" ref="O299">SUM(V299:BX299)</f>
        <v>2</v>
      </c>
      <c r="P299" s="4">
        <v>2541.5</v>
      </c>
      <c r="Q299" s="4" cm="1">
        <f t="array" ref="Q299">P299*O299</f>
        <v>5083</v>
      </c>
      <c r="R299" s="7">
        <v>0.75</v>
      </c>
      <c r="S299" s="4" cm="1">
        <f t="array" ref="S299">P299-P299*R299</f>
        <v>635.375</v>
      </c>
      <c r="T299" s="4" cm="1">
        <f t="array" ref="T299">S299*O299</f>
        <v>1270.75</v>
      </c>
      <c r="U299" s="5" t="s">
        <v>89</v>
      </c>
      <c r="V299" s="2"/>
      <c r="W299" s="2"/>
      <c r="X299" s="2"/>
      <c r="Y299" s="2"/>
      <c r="Z299" s="2"/>
      <c r="AA299" s="3">
        <v>1</v>
      </c>
      <c r="AB299" s="2"/>
      <c r="AC299" s="3">
        <v>1</v>
      </c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</row>
    <row r="300" spans="1:76" ht="141" customHeight="1" x14ac:dyDescent="0.2">
      <c r="A300" s="8" t="s">
        <v>77</v>
      </c>
      <c r="B300" s="9"/>
      <c r="C300" s="8" t="s">
        <v>212</v>
      </c>
      <c r="D300" s="8" t="s">
        <v>389</v>
      </c>
      <c r="E300" s="8" t="s">
        <v>149</v>
      </c>
      <c r="F300" s="8" t="s">
        <v>150</v>
      </c>
      <c r="G300" s="8" t="s">
        <v>151</v>
      </c>
      <c r="H300" s="8" t="s">
        <v>1022</v>
      </c>
      <c r="I300" s="8" t="s">
        <v>1027</v>
      </c>
      <c r="J300" s="8" t="s">
        <v>1028</v>
      </c>
      <c r="K300" s="8" t="s">
        <v>457</v>
      </c>
      <c r="L300" s="8" t="s">
        <v>458</v>
      </c>
      <c r="M300" s="8" t="s">
        <v>103</v>
      </c>
      <c r="N300" s="8" t="s">
        <v>1029</v>
      </c>
      <c r="O300" s="10" cm="1">
        <f t="array" ref="O300">SUM(V300:BX300)</f>
        <v>16</v>
      </c>
      <c r="P300" s="11">
        <v>1606.5</v>
      </c>
      <c r="Q300" s="11" cm="1">
        <f t="array" ref="Q300">P300*O300</f>
        <v>25704</v>
      </c>
      <c r="R300" s="12">
        <v>0.75</v>
      </c>
      <c r="S300" s="11" cm="1">
        <f t="array" ref="S300">P300-P300*R300</f>
        <v>401.625</v>
      </c>
      <c r="T300" s="11" cm="1">
        <f t="array" ref="T300">S300*O300</f>
        <v>6426</v>
      </c>
      <c r="U300" s="8" t="s">
        <v>438</v>
      </c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10">
        <v>2</v>
      </c>
      <c r="BO300" s="9"/>
      <c r="BP300" s="10">
        <v>6</v>
      </c>
      <c r="BQ300" s="10">
        <v>5</v>
      </c>
      <c r="BR300" s="10">
        <v>2</v>
      </c>
      <c r="BS300" s="10">
        <v>1</v>
      </c>
      <c r="BT300" s="9"/>
      <c r="BU300" s="9"/>
      <c r="BV300" s="9"/>
      <c r="BW300" s="9"/>
      <c r="BX300" s="9"/>
    </row>
    <row r="301" spans="1:76" ht="141" customHeight="1" x14ac:dyDescent="0.2">
      <c r="A301" s="5" t="s">
        <v>77</v>
      </c>
      <c r="B301" s="2"/>
      <c r="C301" s="5" t="s">
        <v>212</v>
      </c>
      <c r="D301" s="5" t="s">
        <v>389</v>
      </c>
      <c r="E301" s="5" t="s">
        <v>149</v>
      </c>
      <c r="F301" s="5" t="s">
        <v>150</v>
      </c>
      <c r="G301" s="5" t="s">
        <v>151</v>
      </c>
      <c r="H301" s="5" t="s">
        <v>1022</v>
      </c>
      <c r="I301" s="5" t="s">
        <v>1030</v>
      </c>
      <c r="J301" s="5" t="s">
        <v>1028</v>
      </c>
      <c r="K301" s="5" t="s">
        <v>559</v>
      </c>
      <c r="L301" s="5" t="s">
        <v>560</v>
      </c>
      <c r="M301" s="5" t="s">
        <v>103</v>
      </c>
      <c r="N301" s="5" t="s">
        <v>1031</v>
      </c>
      <c r="O301" s="3" cm="1">
        <f t="array" ref="O301">SUM(V301:BX301)</f>
        <v>7</v>
      </c>
      <c r="P301" s="4">
        <v>1521.5</v>
      </c>
      <c r="Q301" s="4" cm="1">
        <f t="array" ref="Q301">P301*O301</f>
        <v>10650.5</v>
      </c>
      <c r="R301" s="7">
        <v>0.75</v>
      </c>
      <c r="S301" s="4" cm="1">
        <f t="array" ref="S301">P301-P301*R301</f>
        <v>380.375</v>
      </c>
      <c r="T301" s="4" cm="1">
        <f t="array" ref="T301">S301*O301</f>
        <v>2662.625</v>
      </c>
      <c r="U301" s="5" t="s">
        <v>89</v>
      </c>
      <c r="V301" s="2"/>
      <c r="W301" s="2"/>
      <c r="X301" s="2"/>
      <c r="Y301" s="2"/>
      <c r="Z301" s="3">
        <v>1</v>
      </c>
      <c r="AA301" s="3">
        <v>3</v>
      </c>
      <c r="AB301" s="3">
        <v>2</v>
      </c>
      <c r="AC301" s="3">
        <v>1</v>
      </c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</row>
    <row r="302" spans="1:76" ht="141" customHeight="1" x14ac:dyDescent="0.2">
      <c r="A302" s="8" t="s">
        <v>77</v>
      </c>
      <c r="B302" s="9"/>
      <c r="C302" s="8" t="s">
        <v>212</v>
      </c>
      <c r="D302" s="8" t="s">
        <v>389</v>
      </c>
      <c r="E302" s="8" t="s">
        <v>149</v>
      </c>
      <c r="F302" s="8" t="s">
        <v>150</v>
      </c>
      <c r="G302" s="8" t="s">
        <v>151</v>
      </c>
      <c r="H302" s="8" t="s">
        <v>1022</v>
      </c>
      <c r="I302" s="8" t="s">
        <v>1032</v>
      </c>
      <c r="J302" s="8" t="s">
        <v>1033</v>
      </c>
      <c r="K302" s="8" t="s">
        <v>101</v>
      </c>
      <c r="L302" s="8" t="s">
        <v>102</v>
      </c>
      <c r="M302" s="8" t="s">
        <v>103</v>
      </c>
      <c r="N302" s="8" t="s">
        <v>1034</v>
      </c>
      <c r="O302" s="10" cm="1">
        <f t="array" ref="O302">SUM(V302:BX302)</f>
        <v>13</v>
      </c>
      <c r="P302" s="11">
        <v>2541.5</v>
      </c>
      <c r="Q302" s="11" cm="1">
        <f t="array" ref="Q302">P302*O302</f>
        <v>33039.5</v>
      </c>
      <c r="R302" s="12">
        <v>0.75</v>
      </c>
      <c r="S302" s="11" cm="1">
        <f t="array" ref="S302">P302-P302*R302</f>
        <v>635.375</v>
      </c>
      <c r="T302" s="11" cm="1">
        <f t="array" ref="T302">S302*O302</f>
        <v>8259.875</v>
      </c>
      <c r="U302" s="8" t="s">
        <v>438</v>
      </c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10">
        <v>3</v>
      </c>
      <c r="BQ302" s="10">
        <v>10</v>
      </c>
      <c r="BR302" s="9"/>
      <c r="BS302" s="9"/>
      <c r="BT302" s="9"/>
      <c r="BU302" s="9"/>
      <c r="BV302" s="9"/>
      <c r="BW302" s="9"/>
      <c r="BX302" s="9"/>
    </row>
    <row r="303" spans="1:76" ht="141" customHeight="1" x14ac:dyDescent="0.2">
      <c r="A303" s="5" t="s">
        <v>77</v>
      </c>
      <c r="B303" s="2"/>
      <c r="C303" s="5" t="s">
        <v>212</v>
      </c>
      <c r="D303" s="5" t="s">
        <v>389</v>
      </c>
      <c r="E303" s="5" t="s">
        <v>149</v>
      </c>
      <c r="F303" s="5" t="s">
        <v>150</v>
      </c>
      <c r="G303" s="5" t="s">
        <v>151</v>
      </c>
      <c r="H303" s="5" t="s">
        <v>1022</v>
      </c>
      <c r="I303" s="5" t="s">
        <v>1035</v>
      </c>
      <c r="J303" s="5" t="s">
        <v>1036</v>
      </c>
      <c r="K303" s="5" t="s">
        <v>1037</v>
      </c>
      <c r="L303" s="5" t="s">
        <v>1038</v>
      </c>
      <c r="M303" s="5" t="s">
        <v>103</v>
      </c>
      <c r="N303" s="5" t="s">
        <v>545</v>
      </c>
      <c r="O303" s="3" cm="1">
        <f t="array" ref="O303">SUM(V303:BX303)</f>
        <v>1</v>
      </c>
      <c r="P303" s="4">
        <v>1946.5</v>
      </c>
      <c r="Q303" s="4" cm="1">
        <f t="array" ref="Q303">P303*O303</f>
        <v>1946.5</v>
      </c>
      <c r="R303" s="7">
        <v>0.75</v>
      </c>
      <c r="S303" s="4" cm="1">
        <f t="array" ref="S303">P303-P303*R303</f>
        <v>486.625</v>
      </c>
      <c r="T303" s="4" cm="1">
        <f t="array" ref="T303">S303*O303</f>
        <v>486.625</v>
      </c>
      <c r="U303" s="5" t="s">
        <v>438</v>
      </c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3">
        <v>1</v>
      </c>
      <c r="BR303" s="2"/>
      <c r="BS303" s="2"/>
      <c r="BT303" s="2"/>
      <c r="BU303" s="2"/>
      <c r="BV303" s="2"/>
      <c r="BW303" s="2"/>
      <c r="BX303" s="2"/>
    </row>
    <row r="304" spans="1:76" ht="141" customHeight="1" x14ac:dyDescent="0.2">
      <c r="A304" s="8" t="s">
        <v>77</v>
      </c>
      <c r="B304" s="9"/>
      <c r="C304" s="8" t="s">
        <v>212</v>
      </c>
      <c r="D304" s="8" t="s">
        <v>389</v>
      </c>
      <c r="E304" s="8" t="s">
        <v>149</v>
      </c>
      <c r="F304" s="8" t="s">
        <v>150</v>
      </c>
      <c r="G304" s="8" t="s">
        <v>151</v>
      </c>
      <c r="H304" s="8" t="s">
        <v>1022</v>
      </c>
      <c r="I304" s="8" t="s">
        <v>1039</v>
      </c>
      <c r="J304" s="8" t="s">
        <v>1040</v>
      </c>
      <c r="K304" s="8" t="s">
        <v>1041</v>
      </c>
      <c r="L304" s="8" t="s">
        <v>1042</v>
      </c>
      <c r="M304" s="8" t="s">
        <v>103</v>
      </c>
      <c r="N304" s="8" t="s">
        <v>1043</v>
      </c>
      <c r="O304" s="10" cm="1">
        <f t="array" ref="O304">SUM(V304:BX304)</f>
        <v>2</v>
      </c>
      <c r="P304" s="11">
        <v>1520</v>
      </c>
      <c r="Q304" s="11" cm="1">
        <f t="array" ref="Q304">P304*O304</f>
        <v>3040</v>
      </c>
      <c r="R304" s="12">
        <v>0.75</v>
      </c>
      <c r="S304" s="11" cm="1">
        <f t="array" ref="S304">P304-P304*R304</f>
        <v>380</v>
      </c>
      <c r="T304" s="11" cm="1">
        <f t="array" ref="T304">S304*O304</f>
        <v>760</v>
      </c>
      <c r="U304" s="8" t="s">
        <v>438</v>
      </c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10">
        <v>1</v>
      </c>
      <c r="BM304" s="9"/>
      <c r="BN304" s="9"/>
      <c r="BO304" s="9"/>
      <c r="BP304" s="9"/>
      <c r="BQ304" s="9"/>
      <c r="BR304" s="9"/>
      <c r="BS304" s="9"/>
      <c r="BT304" s="10">
        <v>1</v>
      </c>
      <c r="BU304" s="9"/>
      <c r="BV304" s="9"/>
      <c r="BW304" s="9"/>
      <c r="BX304" s="9"/>
    </row>
    <row r="305" spans="1:76" ht="141" customHeight="1" x14ac:dyDescent="0.2">
      <c r="A305" s="5" t="s">
        <v>77</v>
      </c>
      <c r="B305" s="2"/>
      <c r="C305" s="5" t="s">
        <v>212</v>
      </c>
      <c r="D305" s="5" t="s">
        <v>389</v>
      </c>
      <c r="E305" s="5" t="s">
        <v>149</v>
      </c>
      <c r="F305" s="5" t="s">
        <v>150</v>
      </c>
      <c r="G305" s="5" t="s">
        <v>151</v>
      </c>
      <c r="H305" s="5" t="s">
        <v>1022</v>
      </c>
      <c r="I305" s="5" t="s">
        <v>1044</v>
      </c>
      <c r="J305" s="5" t="s">
        <v>1045</v>
      </c>
      <c r="K305" s="5" t="s">
        <v>101</v>
      </c>
      <c r="L305" s="5" t="s">
        <v>102</v>
      </c>
      <c r="M305" s="5" t="s">
        <v>103</v>
      </c>
      <c r="N305" s="5" t="s">
        <v>1046</v>
      </c>
      <c r="O305" s="3" cm="1">
        <f t="array" ref="O305">SUM(V305:BX305)</f>
        <v>1</v>
      </c>
      <c r="P305" s="4">
        <v>2580</v>
      </c>
      <c r="Q305" s="4" cm="1">
        <f t="array" ref="Q305">P305*O305</f>
        <v>2580</v>
      </c>
      <c r="R305" s="7">
        <v>0.75</v>
      </c>
      <c r="S305" s="4" cm="1">
        <f t="array" ref="S305">P305-P305*R305</f>
        <v>645</v>
      </c>
      <c r="T305" s="4" cm="1">
        <f t="array" ref="T305">S305*O305</f>
        <v>645</v>
      </c>
      <c r="U305" s="5" t="s">
        <v>438</v>
      </c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3">
        <v>1</v>
      </c>
      <c r="BQ305" s="2"/>
      <c r="BR305" s="2"/>
      <c r="BS305" s="2"/>
      <c r="BT305" s="2"/>
      <c r="BU305" s="2"/>
      <c r="BV305" s="2"/>
      <c r="BW305" s="2"/>
      <c r="BX305" s="2"/>
    </row>
    <row r="306" spans="1:76" ht="141" customHeight="1" x14ac:dyDescent="0.2">
      <c r="A306" s="8" t="s">
        <v>77</v>
      </c>
      <c r="B306" s="9"/>
      <c r="C306" s="8" t="s">
        <v>212</v>
      </c>
      <c r="D306" s="8" t="s">
        <v>389</v>
      </c>
      <c r="E306" s="8" t="s">
        <v>149</v>
      </c>
      <c r="F306" s="8" t="s">
        <v>150</v>
      </c>
      <c r="G306" s="8" t="s">
        <v>151</v>
      </c>
      <c r="H306" s="8" t="s">
        <v>1022</v>
      </c>
      <c r="I306" s="8" t="s">
        <v>1044</v>
      </c>
      <c r="J306" s="8" t="s">
        <v>1045</v>
      </c>
      <c r="K306" s="8" t="s">
        <v>1047</v>
      </c>
      <c r="L306" s="8" t="s">
        <v>1048</v>
      </c>
      <c r="M306" s="8" t="s">
        <v>103</v>
      </c>
      <c r="N306" s="8" t="s">
        <v>1046</v>
      </c>
      <c r="O306" s="10" cm="1">
        <f t="array" ref="O306">SUM(V306:BX306)</f>
        <v>2</v>
      </c>
      <c r="P306" s="11">
        <v>2580</v>
      </c>
      <c r="Q306" s="11" cm="1">
        <f t="array" ref="Q306">P306*O306</f>
        <v>5160</v>
      </c>
      <c r="R306" s="12">
        <v>0.75</v>
      </c>
      <c r="S306" s="11" cm="1">
        <f t="array" ref="S306">P306-P306*R306</f>
        <v>645</v>
      </c>
      <c r="T306" s="11" cm="1">
        <f t="array" ref="T306">S306*O306</f>
        <v>1290</v>
      </c>
      <c r="U306" s="8" t="s">
        <v>438</v>
      </c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10">
        <v>1</v>
      </c>
      <c r="BQ306" s="9"/>
      <c r="BR306" s="10">
        <v>1</v>
      </c>
      <c r="BS306" s="9"/>
      <c r="BT306" s="9"/>
      <c r="BU306" s="9"/>
      <c r="BV306" s="9"/>
      <c r="BW306" s="9"/>
      <c r="BX306" s="9"/>
    </row>
    <row r="307" spans="1:76" ht="141" customHeight="1" x14ac:dyDescent="0.2">
      <c r="A307" s="5" t="s">
        <v>77</v>
      </c>
      <c r="B307" s="2"/>
      <c r="C307" s="5" t="s">
        <v>212</v>
      </c>
      <c r="D307" s="5" t="s">
        <v>389</v>
      </c>
      <c r="E307" s="5" t="s">
        <v>149</v>
      </c>
      <c r="F307" s="5" t="s">
        <v>150</v>
      </c>
      <c r="G307" s="5" t="s">
        <v>151</v>
      </c>
      <c r="H307" s="5" t="s">
        <v>1022</v>
      </c>
      <c r="I307" s="5" t="s">
        <v>1049</v>
      </c>
      <c r="J307" s="5" t="s">
        <v>1050</v>
      </c>
      <c r="K307" s="5" t="s">
        <v>559</v>
      </c>
      <c r="L307" s="5" t="s">
        <v>560</v>
      </c>
      <c r="M307" s="5" t="s">
        <v>103</v>
      </c>
      <c r="N307" s="5" t="s">
        <v>1034</v>
      </c>
      <c r="O307" s="3" cm="1">
        <f t="array" ref="O307">SUM(V307:BX307)</f>
        <v>6</v>
      </c>
      <c r="P307" s="4">
        <v>2541.5</v>
      </c>
      <c r="Q307" s="4" cm="1">
        <f t="array" ref="Q307">P307*O307</f>
        <v>15249</v>
      </c>
      <c r="R307" s="7">
        <v>0.75</v>
      </c>
      <c r="S307" s="4" cm="1">
        <f t="array" ref="S307">P307-P307*R307</f>
        <v>635.375</v>
      </c>
      <c r="T307" s="4" cm="1">
        <f t="array" ref="T307">S307*O307</f>
        <v>3812.25</v>
      </c>
      <c r="U307" s="5" t="s">
        <v>89</v>
      </c>
      <c r="V307" s="2"/>
      <c r="W307" s="2"/>
      <c r="X307" s="2"/>
      <c r="Y307" s="2"/>
      <c r="Z307" s="2"/>
      <c r="AA307" s="3">
        <v>2</v>
      </c>
      <c r="AB307" s="3">
        <v>3</v>
      </c>
      <c r="AC307" s="3">
        <v>1</v>
      </c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</row>
    <row r="308" spans="1:76" ht="141" customHeight="1" x14ac:dyDescent="0.2">
      <c r="A308" s="8" t="s">
        <v>77</v>
      </c>
      <c r="B308" s="9"/>
      <c r="C308" s="8" t="s">
        <v>212</v>
      </c>
      <c r="D308" s="8" t="s">
        <v>389</v>
      </c>
      <c r="E308" s="8" t="s">
        <v>149</v>
      </c>
      <c r="F308" s="8" t="s">
        <v>150</v>
      </c>
      <c r="G308" s="8" t="s">
        <v>151</v>
      </c>
      <c r="H308" s="8" t="s">
        <v>1022</v>
      </c>
      <c r="I308" s="8" t="s">
        <v>1051</v>
      </c>
      <c r="J308" s="8" t="s">
        <v>1052</v>
      </c>
      <c r="K308" s="8" t="s">
        <v>1053</v>
      </c>
      <c r="L308" s="8" t="s">
        <v>1054</v>
      </c>
      <c r="M308" s="8" t="s">
        <v>103</v>
      </c>
      <c r="N308" s="8" t="s">
        <v>1055</v>
      </c>
      <c r="O308" s="10" cm="1">
        <f t="array" ref="O308">SUM(V308:BX308)</f>
        <v>4</v>
      </c>
      <c r="P308" s="11">
        <v>1436.5</v>
      </c>
      <c r="Q308" s="11" cm="1">
        <f t="array" ref="Q308">P308*O308</f>
        <v>5746</v>
      </c>
      <c r="R308" s="12">
        <v>0.75</v>
      </c>
      <c r="S308" s="11" cm="1">
        <f t="array" ref="S308">P308-P308*R308</f>
        <v>359.125</v>
      </c>
      <c r="T308" s="11" cm="1">
        <f t="array" ref="T308">S308*O308</f>
        <v>1436.5</v>
      </c>
      <c r="U308" s="8" t="s">
        <v>438</v>
      </c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10">
        <v>2</v>
      </c>
      <c r="BR308" s="10">
        <v>1</v>
      </c>
      <c r="BS308" s="10">
        <v>1</v>
      </c>
      <c r="BT308" s="9"/>
      <c r="BU308" s="9"/>
      <c r="BV308" s="9"/>
      <c r="BW308" s="9"/>
      <c r="BX308" s="9"/>
    </row>
    <row r="309" spans="1:76" ht="141" customHeight="1" x14ac:dyDescent="0.2">
      <c r="A309" s="5" t="s">
        <v>77</v>
      </c>
      <c r="B309" s="2"/>
      <c r="C309" s="5" t="s">
        <v>212</v>
      </c>
      <c r="D309" s="5" t="s">
        <v>389</v>
      </c>
      <c r="E309" s="5" t="s">
        <v>149</v>
      </c>
      <c r="F309" s="5" t="s">
        <v>150</v>
      </c>
      <c r="G309" s="5" t="s">
        <v>151</v>
      </c>
      <c r="H309" s="5" t="s">
        <v>1022</v>
      </c>
      <c r="I309" s="5" t="s">
        <v>1056</v>
      </c>
      <c r="J309" s="5" t="s">
        <v>1057</v>
      </c>
      <c r="K309" s="5" t="s">
        <v>1058</v>
      </c>
      <c r="L309" s="5" t="s">
        <v>1059</v>
      </c>
      <c r="M309" s="5" t="s">
        <v>103</v>
      </c>
      <c r="N309" s="5" t="s">
        <v>1060</v>
      </c>
      <c r="O309" s="3" cm="1">
        <f t="array" ref="O309">SUM(V309:BX309)</f>
        <v>3</v>
      </c>
      <c r="P309" s="4">
        <v>1606.5</v>
      </c>
      <c r="Q309" s="4" cm="1">
        <f t="array" ref="Q309">P309*O309</f>
        <v>4819.5</v>
      </c>
      <c r="R309" s="7">
        <v>0.75</v>
      </c>
      <c r="S309" s="4" cm="1">
        <f t="array" ref="S309">P309-P309*R309</f>
        <v>401.625</v>
      </c>
      <c r="T309" s="4" cm="1">
        <f t="array" ref="T309">S309*O309</f>
        <v>1204.875</v>
      </c>
      <c r="U309" s="5" t="s">
        <v>89</v>
      </c>
      <c r="V309" s="2"/>
      <c r="W309" s="2"/>
      <c r="X309" s="2"/>
      <c r="Y309" s="2"/>
      <c r="Z309" s="2"/>
      <c r="AA309" s="3">
        <v>1</v>
      </c>
      <c r="AB309" s="3">
        <v>1</v>
      </c>
      <c r="AC309" s="2"/>
      <c r="AD309" s="3">
        <v>1</v>
      </c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</row>
    <row r="310" spans="1:76" ht="141" customHeight="1" x14ac:dyDescent="0.2">
      <c r="A310" s="8" t="s">
        <v>77</v>
      </c>
      <c r="B310" s="9"/>
      <c r="C310" s="8" t="s">
        <v>212</v>
      </c>
      <c r="D310" s="8" t="s">
        <v>389</v>
      </c>
      <c r="E310" s="8" t="s">
        <v>149</v>
      </c>
      <c r="F310" s="8" t="s">
        <v>150</v>
      </c>
      <c r="G310" s="8" t="s">
        <v>151</v>
      </c>
      <c r="H310" s="8" t="s">
        <v>1022</v>
      </c>
      <c r="I310" s="8" t="s">
        <v>1061</v>
      </c>
      <c r="J310" s="8" t="s">
        <v>1062</v>
      </c>
      <c r="K310" s="8" t="s">
        <v>101</v>
      </c>
      <c r="L310" s="8" t="s">
        <v>102</v>
      </c>
      <c r="M310" s="8" t="s">
        <v>103</v>
      </c>
      <c r="N310" s="8" t="s">
        <v>1063</v>
      </c>
      <c r="O310" s="10" cm="1">
        <f t="array" ref="O310">SUM(V310:BX310)</f>
        <v>8</v>
      </c>
      <c r="P310" s="11">
        <v>2541.5</v>
      </c>
      <c r="Q310" s="11" cm="1">
        <f t="array" ref="Q310">P310*O310</f>
        <v>20332</v>
      </c>
      <c r="R310" s="12">
        <v>0.75</v>
      </c>
      <c r="S310" s="11" cm="1">
        <f t="array" ref="S310">P310-P310*R310</f>
        <v>635.375</v>
      </c>
      <c r="T310" s="11" cm="1">
        <f t="array" ref="T310">S310*O310</f>
        <v>5083</v>
      </c>
      <c r="U310" s="8" t="s">
        <v>89</v>
      </c>
      <c r="V310" s="9"/>
      <c r="W310" s="9"/>
      <c r="X310" s="9"/>
      <c r="Y310" s="9"/>
      <c r="Z310" s="9"/>
      <c r="AA310" s="10">
        <v>3</v>
      </c>
      <c r="AB310" s="10">
        <v>3</v>
      </c>
      <c r="AC310" s="10">
        <v>2</v>
      </c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</row>
    <row r="311" spans="1:76" ht="141" customHeight="1" x14ac:dyDescent="0.2">
      <c r="A311" s="5" t="s">
        <v>77</v>
      </c>
      <c r="B311" s="2"/>
      <c r="C311" s="5" t="s">
        <v>212</v>
      </c>
      <c r="D311" s="5" t="s">
        <v>389</v>
      </c>
      <c r="E311" s="5" t="s">
        <v>149</v>
      </c>
      <c r="F311" s="5" t="s">
        <v>150</v>
      </c>
      <c r="G311" s="5" t="s">
        <v>151</v>
      </c>
      <c r="H311" s="5" t="s">
        <v>1022</v>
      </c>
      <c r="I311" s="5" t="s">
        <v>1064</v>
      </c>
      <c r="J311" s="5" t="s">
        <v>1065</v>
      </c>
      <c r="K311" s="5" t="s">
        <v>101</v>
      </c>
      <c r="L311" s="5" t="s">
        <v>102</v>
      </c>
      <c r="M311" s="5" t="s">
        <v>103</v>
      </c>
      <c r="N311" s="5" t="s">
        <v>1066</v>
      </c>
      <c r="O311" s="3" cm="1">
        <f t="array" ref="O311">SUM(V311:BX311)</f>
        <v>11</v>
      </c>
      <c r="P311" s="4">
        <v>3221.5</v>
      </c>
      <c r="Q311" s="4" cm="1">
        <f t="array" ref="Q311">P311*O311</f>
        <v>35436.5</v>
      </c>
      <c r="R311" s="7">
        <v>0.75</v>
      </c>
      <c r="S311" s="4" cm="1">
        <f t="array" ref="S311">P311-P311*R311</f>
        <v>805.375</v>
      </c>
      <c r="T311" s="4" cm="1">
        <f t="array" ref="T311">S311*O311</f>
        <v>8859.125</v>
      </c>
      <c r="U311" s="5" t="s">
        <v>89</v>
      </c>
      <c r="V311" s="2"/>
      <c r="W311" s="2"/>
      <c r="X311" s="2"/>
      <c r="Y311" s="2"/>
      <c r="Z311" s="3">
        <v>1</v>
      </c>
      <c r="AA311" s="3">
        <v>5</v>
      </c>
      <c r="AB311" s="3">
        <v>3</v>
      </c>
      <c r="AC311" s="3">
        <v>1</v>
      </c>
      <c r="AD311" s="3">
        <v>1</v>
      </c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</row>
    <row r="312" spans="1:76" ht="141" customHeight="1" x14ac:dyDescent="0.2">
      <c r="A312" s="8" t="s">
        <v>77</v>
      </c>
      <c r="B312" s="9"/>
      <c r="C312" s="8" t="s">
        <v>212</v>
      </c>
      <c r="D312" s="8" t="s">
        <v>389</v>
      </c>
      <c r="E312" s="8" t="s">
        <v>149</v>
      </c>
      <c r="F312" s="8" t="s">
        <v>150</v>
      </c>
      <c r="G312" s="8" t="s">
        <v>151</v>
      </c>
      <c r="H312" s="8" t="s">
        <v>1022</v>
      </c>
      <c r="I312" s="8" t="s">
        <v>1067</v>
      </c>
      <c r="J312" s="8" t="s">
        <v>1068</v>
      </c>
      <c r="K312" s="8" t="s">
        <v>101</v>
      </c>
      <c r="L312" s="8" t="s">
        <v>102</v>
      </c>
      <c r="M312" s="8" t="s">
        <v>103</v>
      </c>
      <c r="N312" s="8" t="s">
        <v>1063</v>
      </c>
      <c r="O312" s="10" cm="1">
        <f t="array" ref="O312">SUM(V312:BX312)</f>
        <v>2</v>
      </c>
      <c r="P312" s="11">
        <v>2541.5</v>
      </c>
      <c r="Q312" s="11" cm="1">
        <f t="array" ref="Q312">P312*O312</f>
        <v>5083</v>
      </c>
      <c r="R312" s="12">
        <v>0.75</v>
      </c>
      <c r="S312" s="11" cm="1">
        <f t="array" ref="S312">P312-P312*R312</f>
        <v>635.375</v>
      </c>
      <c r="T312" s="11" cm="1">
        <f t="array" ref="T312">S312*O312</f>
        <v>1270.75</v>
      </c>
      <c r="U312" s="8" t="s">
        <v>89</v>
      </c>
      <c r="V312" s="9"/>
      <c r="W312" s="9"/>
      <c r="X312" s="9"/>
      <c r="Y312" s="9"/>
      <c r="Z312" s="9"/>
      <c r="AA312" s="10">
        <v>1</v>
      </c>
      <c r="AB312" s="10">
        <v>1</v>
      </c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</row>
    <row r="313" spans="1:76" ht="141" customHeight="1" x14ac:dyDescent="0.2">
      <c r="A313" s="5" t="s">
        <v>77</v>
      </c>
      <c r="B313" s="2"/>
      <c r="C313" s="5" t="s">
        <v>212</v>
      </c>
      <c r="D313" s="5" t="s">
        <v>389</v>
      </c>
      <c r="E313" s="5" t="s">
        <v>149</v>
      </c>
      <c r="F313" s="5" t="s">
        <v>150</v>
      </c>
      <c r="G313" s="5" t="s">
        <v>151</v>
      </c>
      <c r="H313" s="5" t="s">
        <v>1022</v>
      </c>
      <c r="I313" s="5" t="s">
        <v>1069</v>
      </c>
      <c r="J313" s="5" t="s">
        <v>1070</v>
      </c>
      <c r="K313" s="5" t="s">
        <v>1071</v>
      </c>
      <c r="L313" s="5" t="s">
        <v>1072</v>
      </c>
      <c r="M313" s="5" t="s">
        <v>103</v>
      </c>
      <c r="N313" s="5" t="s">
        <v>1034</v>
      </c>
      <c r="O313" s="3" cm="1">
        <f t="array" ref="O313">SUM(V313:BX313)</f>
        <v>6</v>
      </c>
      <c r="P313" s="4">
        <v>2541.5</v>
      </c>
      <c r="Q313" s="4" cm="1">
        <f t="array" ref="Q313">P313*O313</f>
        <v>15249</v>
      </c>
      <c r="R313" s="7">
        <v>0.75</v>
      </c>
      <c r="S313" s="4" cm="1">
        <f t="array" ref="S313">P313-P313*R313</f>
        <v>635.375</v>
      </c>
      <c r="T313" s="4" cm="1">
        <f t="array" ref="T313">S313*O313</f>
        <v>3812.25</v>
      </c>
      <c r="U313" s="5" t="s">
        <v>438</v>
      </c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3">
        <v>1</v>
      </c>
      <c r="BO313" s="2"/>
      <c r="BP313" s="3">
        <v>2</v>
      </c>
      <c r="BQ313" s="3">
        <v>2</v>
      </c>
      <c r="BR313" s="3">
        <v>1</v>
      </c>
      <c r="BS313" s="2"/>
      <c r="BT313" s="2"/>
      <c r="BU313" s="2"/>
      <c r="BV313" s="2"/>
      <c r="BW313" s="2"/>
      <c r="BX313" s="2"/>
    </row>
    <row r="314" spans="1:76" ht="141" customHeight="1" x14ac:dyDescent="0.2">
      <c r="A314" s="8" t="s">
        <v>77</v>
      </c>
      <c r="B314" s="9"/>
      <c r="C314" s="8" t="s">
        <v>212</v>
      </c>
      <c r="D314" s="8" t="s">
        <v>389</v>
      </c>
      <c r="E314" s="8" t="s">
        <v>149</v>
      </c>
      <c r="F314" s="8" t="s">
        <v>1073</v>
      </c>
      <c r="G314" s="8" t="s">
        <v>151</v>
      </c>
      <c r="H314" s="8" t="s">
        <v>152</v>
      </c>
      <c r="I314" s="8" t="s">
        <v>1074</v>
      </c>
      <c r="J314" s="8" t="s">
        <v>1075</v>
      </c>
      <c r="K314" s="8" t="s">
        <v>492</v>
      </c>
      <c r="L314" s="8" t="s">
        <v>493</v>
      </c>
      <c r="M314" s="8" t="s">
        <v>103</v>
      </c>
      <c r="N314" s="8" t="s">
        <v>1076</v>
      </c>
      <c r="O314" s="10" cm="1">
        <f t="array" ref="O314">SUM(V314:BX314)</f>
        <v>1</v>
      </c>
      <c r="P314" s="11">
        <v>1830</v>
      </c>
      <c r="Q314" s="11" cm="1">
        <f t="array" ref="Q314">P314*O314</f>
        <v>1830</v>
      </c>
      <c r="R314" s="12">
        <v>0.75</v>
      </c>
      <c r="S314" s="11" cm="1">
        <f t="array" ref="S314">P314-P314*R314</f>
        <v>457.5</v>
      </c>
      <c r="T314" s="11" cm="1">
        <f t="array" ref="T314">S314*O314</f>
        <v>457.5</v>
      </c>
      <c r="U314" s="8" t="s">
        <v>89</v>
      </c>
      <c r="V314" s="9"/>
      <c r="W314" s="9"/>
      <c r="X314" s="9"/>
      <c r="Y314" s="9"/>
      <c r="Z314" s="9"/>
      <c r="AA314" s="9"/>
      <c r="AB314" s="9"/>
      <c r="AC314" s="10">
        <v>1</v>
      </c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</row>
    <row r="315" spans="1:76" ht="141" customHeight="1" x14ac:dyDescent="0.2">
      <c r="A315" s="5" t="s">
        <v>77</v>
      </c>
      <c r="B315" s="2"/>
      <c r="C315" s="5" t="s">
        <v>212</v>
      </c>
      <c r="D315" s="5" t="s">
        <v>389</v>
      </c>
      <c r="E315" s="5" t="s">
        <v>149</v>
      </c>
      <c r="F315" s="5" t="s">
        <v>1073</v>
      </c>
      <c r="G315" s="5" t="s">
        <v>959</v>
      </c>
      <c r="H315" s="5" t="s">
        <v>960</v>
      </c>
      <c r="I315" s="5" t="s">
        <v>1077</v>
      </c>
      <c r="J315" s="5" t="s">
        <v>1078</v>
      </c>
      <c r="K315" s="5" t="s">
        <v>101</v>
      </c>
      <c r="L315" s="5" t="s">
        <v>102</v>
      </c>
      <c r="M315" s="5" t="s">
        <v>103</v>
      </c>
      <c r="N315" s="5" t="s">
        <v>337</v>
      </c>
      <c r="O315" s="3" cm="1">
        <f t="array" ref="O315">SUM(V315:BX315)</f>
        <v>1</v>
      </c>
      <c r="P315" s="4">
        <v>3150</v>
      </c>
      <c r="Q315" s="4" cm="1">
        <f t="array" ref="Q315">P315*O315</f>
        <v>3150</v>
      </c>
      <c r="R315" s="7">
        <v>0.75</v>
      </c>
      <c r="S315" s="4" cm="1">
        <f t="array" ref="S315">P315-P315*R315</f>
        <v>787.5</v>
      </c>
      <c r="T315" s="4" cm="1">
        <f t="array" ref="T315">S315*O315</f>
        <v>787.5</v>
      </c>
      <c r="U315" s="5" t="s">
        <v>438</v>
      </c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3">
        <v>1</v>
      </c>
      <c r="BS315" s="2"/>
      <c r="BT315" s="2"/>
      <c r="BU315" s="2"/>
      <c r="BV315" s="2"/>
      <c r="BW315" s="2"/>
      <c r="BX315" s="2"/>
    </row>
    <row r="316" spans="1:76" ht="141" customHeight="1" x14ac:dyDescent="0.2">
      <c r="A316" s="8" t="s">
        <v>77</v>
      </c>
      <c r="B316" s="9"/>
      <c r="C316" s="8" t="s">
        <v>212</v>
      </c>
      <c r="D316" s="8" t="s">
        <v>389</v>
      </c>
      <c r="E316" s="8" t="s">
        <v>149</v>
      </c>
      <c r="F316" s="8" t="s">
        <v>172</v>
      </c>
      <c r="G316" s="8" t="s">
        <v>884</v>
      </c>
      <c r="H316" s="8" t="s">
        <v>1079</v>
      </c>
      <c r="I316" s="8" t="s">
        <v>1080</v>
      </c>
      <c r="J316" s="8" t="s">
        <v>1081</v>
      </c>
      <c r="K316" s="8" t="s">
        <v>110</v>
      </c>
      <c r="L316" s="8" t="s">
        <v>111</v>
      </c>
      <c r="M316" s="8" t="s">
        <v>225</v>
      </c>
      <c r="N316" s="8" t="s">
        <v>155</v>
      </c>
      <c r="O316" s="10" cm="1">
        <f t="array" ref="O316">SUM(V316:BX316)</f>
        <v>7</v>
      </c>
      <c r="P316" s="11">
        <v>1436.5</v>
      </c>
      <c r="Q316" s="11" cm="1">
        <f t="array" ref="Q316">P316*O316</f>
        <v>10055.5</v>
      </c>
      <c r="R316" s="12">
        <v>0.75</v>
      </c>
      <c r="S316" s="11" cm="1">
        <f t="array" ref="S316">P316-P316*R316</f>
        <v>359.125</v>
      </c>
      <c r="T316" s="11" cm="1">
        <f t="array" ref="T316">S316*O316</f>
        <v>2513.875</v>
      </c>
      <c r="U316" s="8" t="s">
        <v>89</v>
      </c>
      <c r="V316" s="9"/>
      <c r="W316" s="9"/>
      <c r="X316" s="9"/>
      <c r="Y316" s="9"/>
      <c r="Z316" s="9"/>
      <c r="AA316" s="10">
        <v>4</v>
      </c>
      <c r="AB316" s="10">
        <v>2</v>
      </c>
      <c r="AC316" s="9"/>
      <c r="AD316" s="10">
        <v>1</v>
      </c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</row>
    <row r="317" spans="1:76" ht="141" customHeight="1" x14ac:dyDescent="0.2">
      <c r="A317" s="5" t="s">
        <v>77</v>
      </c>
      <c r="B317" s="2"/>
      <c r="C317" s="5" t="s">
        <v>212</v>
      </c>
      <c r="D317" s="5" t="s">
        <v>389</v>
      </c>
      <c r="E317" s="5" t="s">
        <v>149</v>
      </c>
      <c r="F317" s="5" t="s">
        <v>172</v>
      </c>
      <c r="G317" s="5" t="s">
        <v>884</v>
      </c>
      <c r="H317" s="5" t="s">
        <v>1079</v>
      </c>
      <c r="I317" s="5" t="s">
        <v>1082</v>
      </c>
      <c r="J317" s="5" t="s">
        <v>1083</v>
      </c>
      <c r="K317" s="5" t="s">
        <v>110</v>
      </c>
      <c r="L317" s="5" t="s">
        <v>111</v>
      </c>
      <c r="M317" s="5" t="s">
        <v>225</v>
      </c>
      <c r="N317" s="5" t="s">
        <v>155</v>
      </c>
      <c r="O317" s="3" cm="1">
        <f t="array" ref="O317">SUM(V317:BX317)</f>
        <v>1</v>
      </c>
      <c r="P317" s="4">
        <v>1436.5</v>
      </c>
      <c r="Q317" s="4" cm="1">
        <f t="array" ref="Q317">P317*O317</f>
        <v>1436.5</v>
      </c>
      <c r="R317" s="7">
        <v>0.75</v>
      </c>
      <c r="S317" s="4" cm="1">
        <f t="array" ref="S317">P317-P317*R317</f>
        <v>359.125</v>
      </c>
      <c r="T317" s="4" cm="1">
        <f t="array" ref="T317">S317*O317</f>
        <v>359.125</v>
      </c>
      <c r="U317" s="5" t="s">
        <v>89</v>
      </c>
      <c r="V317" s="2"/>
      <c r="W317" s="2"/>
      <c r="X317" s="2"/>
      <c r="Y317" s="2"/>
      <c r="Z317" s="3">
        <v>1</v>
      </c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</row>
    <row r="318" spans="1:76" ht="141" customHeight="1" x14ac:dyDescent="0.2">
      <c r="A318" s="8" t="s">
        <v>77</v>
      </c>
      <c r="B318" s="9"/>
      <c r="C318" s="8" t="s">
        <v>212</v>
      </c>
      <c r="D318" s="8" t="s">
        <v>389</v>
      </c>
      <c r="E318" s="8" t="s">
        <v>149</v>
      </c>
      <c r="F318" s="8" t="s">
        <v>172</v>
      </c>
      <c r="G318" s="8" t="s">
        <v>884</v>
      </c>
      <c r="H318" s="8" t="s">
        <v>177</v>
      </c>
      <c r="I318" s="8" t="s">
        <v>1084</v>
      </c>
      <c r="J318" s="8" t="s">
        <v>1085</v>
      </c>
      <c r="K318" s="8" t="s">
        <v>101</v>
      </c>
      <c r="L318" s="8" t="s">
        <v>102</v>
      </c>
      <c r="M318" s="8" t="s">
        <v>225</v>
      </c>
      <c r="N318" s="8" t="s">
        <v>1086</v>
      </c>
      <c r="O318" s="10" cm="1">
        <f t="array" ref="O318">SUM(V318:BX318)</f>
        <v>1</v>
      </c>
      <c r="P318" s="11">
        <v>1521.5</v>
      </c>
      <c r="Q318" s="11" cm="1">
        <f t="array" ref="Q318">P318*O318</f>
        <v>1521.5</v>
      </c>
      <c r="R318" s="12">
        <v>0.75</v>
      </c>
      <c r="S318" s="11" cm="1">
        <f t="array" ref="S318">P318-P318*R318</f>
        <v>380.375</v>
      </c>
      <c r="T318" s="11" cm="1">
        <f t="array" ref="T318">S318*O318</f>
        <v>380.375</v>
      </c>
      <c r="U318" s="8" t="s">
        <v>89</v>
      </c>
      <c r="V318" s="9"/>
      <c r="W318" s="9"/>
      <c r="X318" s="9"/>
      <c r="Y318" s="9"/>
      <c r="Z318" s="9"/>
      <c r="AA318" s="10">
        <v>1</v>
      </c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</row>
    <row r="319" spans="1:76" ht="141" customHeight="1" x14ac:dyDescent="0.2">
      <c r="A319" s="5" t="s">
        <v>77</v>
      </c>
      <c r="B319" s="2"/>
      <c r="C319" s="5" t="s">
        <v>212</v>
      </c>
      <c r="D319" s="5" t="s">
        <v>389</v>
      </c>
      <c r="E319" s="5" t="s">
        <v>149</v>
      </c>
      <c r="F319" s="5" t="s">
        <v>172</v>
      </c>
      <c r="G319" s="5" t="s">
        <v>884</v>
      </c>
      <c r="H319" s="5" t="s">
        <v>177</v>
      </c>
      <c r="I319" s="5" t="s">
        <v>1087</v>
      </c>
      <c r="J319" s="5" t="s">
        <v>1088</v>
      </c>
      <c r="K319" s="5" t="s">
        <v>1089</v>
      </c>
      <c r="L319" s="5" t="s">
        <v>1090</v>
      </c>
      <c r="M319" s="5" t="s">
        <v>103</v>
      </c>
      <c r="N319" s="5" t="s">
        <v>1091</v>
      </c>
      <c r="O319" s="3" cm="1">
        <f t="array" ref="O319">SUM(V319:BX319)</f>
        <v>1</v>
      </c>
      <c r="P319" s="4">
        <v>790</v>
      </c>
      <c r="Q319" s="4" cm="1">
        <f t="array" ref="Q319">P319*O319</f>
        <v>790</v>
      </c>
      <c r="R319" s="7">
        <v>0.75</v>
      </c>
      <c r="S319" s="4" cm="1">
        <f t="array" ref="S319">P319-P319*R319</f>
        <v>197.5</v>
      </c>
      <c r="T319" s="4" cm="1">
        <f t="array" ref="T319">S319*O319</f>
        <v>197.5</v>
      </c>
      <c r="U319" s="5" t="s">
        <v>89</v>
      </c>
      <c r="V319" s="2"/>
      <c r="W319" s="2"/>
      <c r="X319" s="2"/>
      <c r="Y319" s="2"/>
      <c r="Z319" s="2"/>
      <c r="AA319" s="2"/>
      <c r="AB319" s="2"/>
      <c r="AC319" s="3">
        <v>1</v>
      </c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</row>
    <row r="320" spans="1:76" ht="141" customHeight="1" x14ac:dyDescent="0.2">
      <c r="A320" s="8" t="s">
        <v>77</v>
      </c>
      <c r="B320" s="9"/>
      <c r="C320" s="8" t="s">
        <v>212</v>
      </c>
      <c r="D320" s="8" t="s">
        <v>389</v>
      </c>
      <c r="E320" s="8" t="s">
        <v>149</v>
      </c>
      <c r="F320" s="8" t="s">
        <v>172</v>
      </c>
      <c r="G320" s="8" t="s">
        <v>884</v>
      </c>
      <c r="H320" s="8" t="s">
        <v>177</v>
      </c>
      <c r="I320" s="8" t="s">
        <v>1092</v>
      </c>
      <c r="J320" s="8" t="s">
        <v>1093</v>
      </c>
      <c r="K320" s="8" t="s">
        <v>1000</v>
      </c>
      <c r="L320" s="8" t="s">
        <v>1001</v>
      </c>
      <c r="M320" s="8" t="s">
        <v>103</v>
      </c>
      <c r="N320" s="8" t="s">
        <v>1094</v>
      </c>
      <c r="O320" s="10" cm="1">
        <f t="array" ref="O320">SUM(V320:BX320)</f>
        <v>1</v>
      </c>
      <c r="P320" s="11">
        <v>970</v>
      </c>
      <c r="Q320" s="11" cm="1">
        <f t="array" ref="Q320">P320*O320</f>
        <v>970</v>
      </c>
      <c r="R320" s="12">
        <v>0.75</v>
      </c>
      <c r="S320" s="11" cm="1">
        <f t="array" ref="S320">P320-P320*R320</f>
        <v>242.5</v>
      </c>
      <c r="T320" s="11" cm="1">
        <f t="array" ref="T320">S320*O320</f>
        <v>242.5</v>
      </c>
      <c r="U320" s="8" t="s">
        <v>89</v>
      </c>
      <c r="V320" s="9"/>
      <c r="W320" s="9"/>
      <c r="X320" s="9"/>
      <c r="Y320" s="9"/>
      <c r="Z320" s="9"/>
      <c r="AA320" s="10">
        <v>1</v>
      </c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</row>
    <row r="321" spans="1:76" ht="141" customHeight="1" x14ac:dyDescent="0.2">
      <c r="A321" s="5" t="s">
        <v>77</v>
      </c>
      <c r="B321" s="2"/>
      <c r="C321" s="5" t="s">
        <v>212</v>
      </c>
      <c r="D321" s="5" t="s">
        <v>389</v>
      </c>
      <c r="E321" s="5" t="s">
        <v>149</v>
      </c>
      <c r="F321" s="5" t="s">
        <v>172</v>
      </c>
      <c r="G321" s="5" t="s">
        <v>884</v>
      </c>
      <c r="H321" s="5" t="s">
        <v>177</v>
      </c>
      <c r="I321" s="5" t="s">
        <v>1095</v>
      </c>
      <c r="J321" s="5" t="s">
        <v>1096</v>
      </c>
      <c r="K321" s="5" t="s">
        <v>474</v>
      </c>
      <c r="L321" s="5" t="s">
        <v>475</v>
      </c>
      <c r="M321" s="5" t="s">
        <v>103</v>
      </c>
      <c r="N321" s="5" t="s">
        <v>166</v>
      </c>
      <c r="O321" s="3" cm="1">
        <f t="array" ref="O321">SUM(V321:BX321)</f>
        <v>12</v>
      </c>
      <c r="P321" s="4">
        <v>1011.5</v>
      </c>
      <c r="Q321" s="4" cm="1">
        <f t="array" ref="Q321">P321*O321</f>
        <v>12138</v>
      </c>
      <c r="R321" s="7">
        <v>0.75</v>
      </c>
      <c r="S321" s="4" cm="1">
        <f t="array" ref="S321">P321-P321*R321</f>
        <v>252.875</v>
      </c>
      <c r="T321" s="4" cm="1">
        <f t="array" ref="T321">S321*O321</f>
        <v>3034.5</v>
      </c>
      <c r="U321" s="5" t="s">
        <v>89</v>
      </c>
      <c r="V321" s="2"/>
      <c r="W321" s="2"/>
      <c r="X321" s="2"/>
      <c r="Y321" s="3">
        <v>1</v>
      </c>
      <c r="Z321" s="3">
        <v>2</v>
      </c>
      <c r="AA321" s="3">
        <v>3</v>
      </c>
      <c r="AB321" s="3">
        <v>3</v>
      </c>
      <c r="AC321" s="3">
        <v>2</v>
      </c>
      <c r="AD321" s="3">
        <v>1</v>
      </c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</row>
    <row r="322" spans="1:76" ht="141" customHeight="1" x14ac:dyDescent="0.2">
      <c r="A322" s="8" t="s">
        <v>77</v>
      </c>
      <c r="B322" s="9"/>
      <c r="C322" s="8" t="s">
        <v>212</v>
      </c>
      <c r="D322" s="8" t="s">
        <v>389</v>
      </c>
      <c r="E322" s="8" t="s">
        <v>149</v>
      </c>
      <c r="F322" s="8" t="s">
        <v>172</v>
      </c>
      <c r="G322" s="8" t="s">
        <v>151</v>
      </c>
      <c r="H322" s="8" t="s">
        <v>163</v>
      </c>
      <c r="I322" s="8" t="s">
        <v>1097</v>
      </c>
      <c r="J322" s="8" t="s">
        <v>1098</v>
      </c>
      <c r="K322" s="8" t="s">
        <v>266</v>
      </c>
      <c r="L322" s="8" t="s">
        <v>267</v>
      </c>
      <c r="M322" s="8" t="s">
        <v>103</v>
      </c>
      <c r="N322" s="8" t="s">
        <v>827</v>
      </c>
      <c r="O322" s="10" cm="1">
        <f t="array" ref="O322">SUM(V322:BX322)</f>
        <v>6</v>
      </c>
      <c r="P322" s="11">
        <v>1266.5</v>
      </c>
      <c r="Q322" s="11" cm="1">
        <f t="array" ref="Q322">P322*O322</f>
        <v>7599</v>
      </c>
      <c r="R322" s="12">
        <v>0.75</v>
      </c>
      <c r="S322" s="11" cm="1">
        <f t="array" ref="S322">P322-P322*R322</f>
        <v>316.625</v>
      </c>
      <c r="T322" s="11" cm="1">
        <f t="array" ref="T322">S322*O322</f>
        <v>1899.75</v>
      </c>
      <c r="U322" s="8" t="s">
        <v>89</v>
      </c>
      <c r="V322" s="9"/>
      <c r="W322" s="9"/>
      <c r="X322" s="9"/>
      <c r="Y322" s="9"/>
      <c r="Z322" s="9"/>
      <c r="AA322" s="10">
        <v>3</v>
      </c>
      <c r="AB322" s="10">
        <v>3</v>
      </c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</row>
    <row r="323" spans="1:76" ht="141" customHeight="1" x14ac:dyDescent="0.2">
      <c r="A323" s="5" t="s">
        <v>77</v>
      </c>
      <c r="B323" s="2"/>
      <c r="C323" s="5" t="s">
        <v>212</v>
      </c>
      <c r="D323" s="5" t="s">
        <v>389</v>
      </c>
      <c r="E323" s="5" t="s">
        <v>149</v>
      </c>
      <c r="F323" s="5" t="s">
        <v>172</v>
      </c>
      <c r="G323" s="5" t="s">
        <v>151</v>
      </c>
      <c r="H323" s="5" t="s">
        <v>163</v>
      </c>
      <c r="I323" s="5" t="s">
        <v>1099</v>
      </c>
      <c r="J323" s="5" t="s">
        <v>1100</v>
      </c>
      <c r="K323" s="5" t="s">
        <v>266</v>
      </c>
      <c r="L323" s="5" t="s">
        <v>267</v>
      </c>
      <c r="M323" s="5" t="s">
        <v>225</v>
      </c>
      <c r="N323" s="5" t="s">
        <v>1086</v>
      </c>
      <c r="O323" s="3" cm="1">
        <f t="array" ref="O323">SUM(V323:BX323)</f>
        <v>2</v>
      </c>
      <c r="P323" s="4">
        <v>1436.5</v>
      </c>
      <c r="Q323" s="4" cm="1">
        <f t="array" ref="Q323">P323*O323</f>
        <v>2873</v>
      </c>
      <c r="R323" s="7">
        <v>0.75</v>
      </c>
      <c r="S323" s="4" cm="1">
        <f t="array" ref="S323">P323-P323*R323</f>
        <v>359.125</v>
      </c>
      <c r="T323" s="4" cm="1">
        <f t="array" ref="T323">S323*O323</f>
        <v>718.25</v>
      </c>
      <c r="U323" s="5" t="s">
        <v>89</v>
      </c>
      <c r="V323" s="2"/>
      <c r="W323" s="2"/>
      <c r="X323" s="2"/>
      <c r="Y323" s="2"/>
      <c r="Z323" s="2"/>
      <c r="AA323" s="3">
        <v>1</v>
      </c>
      <c r="AB323" s="3">
        <v>1</v>
      </c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</row>
    <row r="324" spans="1:76" ht="141" customHeight="1" x14ac:dyDescent="0.2">
      <c r="A324" s="8" t="s">
        <v>77</v>
      </c>
      <c r="B324" s="9"/>
      <c r="C324" s="8" t="s">
        <v>212</v>
      </c>
      <c r="D324" s="8" t="s">
        <v>389</v>
      </c>
      <c r="E324" s="8" t="s">
        <v>149</v>
      </c>
      <c r="F324" s="8" t="s">
        <v>172</v>
      </c>
      <c r="G324" s="8" t="s">
        <v>151</v>
      </c>
      <c r="H324" s="8" t="s">
        <v>163</v>
      </c>
      <c r="I324" s="8" t="s">
        <v>1101</v>
      </c>
      <c r="J324" s="8" t="s">
        <v>1102</v>
      </c>
      <c r="K324" s="8" t="s">
        <v>101</v>
      </c>
      <c r="L324" s="8" t="s">
        <v>102</v>
      </c>
      <c r="M324" s="8" t="s">
        <v>225</v>
      </c>
      <c r="N324" s="8" t="s">
        <v>155</v>
      </c>
      <c r="O324" s="10" cm="1">
        <f t="array" ref="O324">SUM(V324:BX324)</f>
        <v>6</v>
      </c>
      <c r="P324" s="11">
        <v>1436.5</v>
      </c>
      <c r="Q324" s="11" cm="1">
        <f t="array" ref="Q324">P324*O324</f>
        <v>8619</v>
      </c>
      <c r="R324" s="12">
        <v>0.75</v>
      </c>
      <c r="S324" s="11" cm="1">
        <f t="array" ref="S324">P324-P324*R324</f>
        <v>359.125</v>
      </c>
      <c r="T324" s="11" cm="1">
        <f t="array" ref="T324">S324*O324</f>
        <v>2154.75</v>
      </c>
      <c r="U324" s="8" t="s">
        <v>89</v>
      </c>
      <c r="V324" s="9"/>
      <c r="W324" s="9"/>
      <c r="X324" s="9"/>
      <c r="Y324" s="9"/>
      <c r="Z324" s="9"/>
      <c r="AA324" s="10">
        <v>3</v>
      </c>
      <c r="AB324" s="10">
        <v>2</v>
      </c>
      <c r="AC324" s="10">
        <v>1</v>
      </c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</row>
    <row r="325" spans="1:76" ht="141" customHeight="1" x14ac:dyDescent="0.2">
      <c r="A325" s="5" t="s">
        <v>77</v>
      </c>
      <c r="B325" s="2"/>
      <c r="C325" s="5" t="s">
        <v>212</v>
      </c>
      <c r="D325" s="5" t="s">
        <v>389</v>
      </c>
      <c r="E325" s="5" t="s">
        <v>149</v>
      </c>
      <c r="F325" s="5" t="s">
        <v>172</v>
      </c>
      <c r="G325" s="5" t="s">
        <v>151</v>
      </c>
      <c r="H325" s="5" t="s">
        <v>163</v>
      </c>
      <c r="I325" s="5" t="s">
        <v>1103</v>
      </c>
      <c r="J325" s="5" t="s">
        <v>1104</v>
      </c>
      <c r="K325" s="5" t="s">
        <v>370</v>
      </c>
      <c r="L325" s="5" t="s">
        <v>371</v>
      </c>
      <c r="M325" s="5" t="s">
        <v>103</v>
      </c>
      <c r="N325" s="5" t="s">
        <v>979</v>
      </c>
      <c r="O325" s="3" cm="1">
        <f t="array" ref="O325">SUM(V325:BX325)</f>
        <v>2</v>
      </c>
      <c r="P325" s="4">
        <v>1890</v>
      </c>
      <c r="Q325" s="4" cm="1">
        <f t="array" ref="Q325">P325*O325</f>
        <v>3780</v>
      </c>
      <c r="R325" s="7">
        <v>0.75</v>
      </c>
      <c r="S325" s="4" cm="1">
        <f t="array" ref="S325">P325-P325*R325</f>
        <v>472.5</v>
      </c>
      <c r="T325" s="4" cm="1">
        <f t="array" ref="T325">S325*O325</f>
        <v>945</v>
      </c>
      <c r="U325" s="5" t="s">
        <v>89</v>
      </c>
      <c r="V325" s="2"/>
      <c r="W325" s="2"/>
      <c r="X325" s="2"/>
      <c r="Y325" s="2"/>
      <c r="Z325" s="2"/>
      <c r="AA325" s="3">
        <v>1</v>
      </c>
      <c r="AB325" s="3">
        <v>1</v>
      </c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</row>
    <row r="326" spans="1:76" ht="141" customHeight="1" x14ac:dyDescent="0.2">
      <c r="A326" s="8" t="s">
        <v>77</v>
      </c>
      <c r="B326" s="9"/>
      <c r="C326" s="8" t="s">
        <v>212</v>
      </c>
      <c r="D326" s="8" t="s">
        <v>389</v>
      </c>
      <c r="E326" s="8" t="s">
        <v>149</v>
      </c>
      <c r="F326" s="8" t="s">
        <v>172</v>
      </c>
      <c r="G326" s="8" t="s">
        <v>151</v>
      </c>
      <c r="H326" s="8" t="s">
        <v>163</v>
      </c>
      <c r="I326" s="8" t="s">
        <v>1105</v>
      </c>
      <c r="J326" s="8" t="s">
        <v>1106</v>
      </c>
      <c r="K326" s="8" t="s">
        <v>210</v>
      </c>
      <c r="L326" s="8" t="s">
        <v>211</v>
      </c>
      <c r="M326" s="8" t="s">
        <v>103</v>
      </c>
      <c r="N326" s="8" t="s">
        <v>529</v>
      </c>
      <c r="O326" s="10" cm="1">
        <f t="array" ref="O326">SUM(V326:BX326)</f>
        <v>4</v>
      </c>
      <c r="P326" s="11">
        <v>1470</v>
      </c>
      <c r="Q326" s="11" cm="1">
        <f t="array" ref="Q326">P326*O326</f>
        <v>5880</v>
      </c>
      <c r="R326" s="12">
        <v>0.75</v>
      </c>
      <c r="S326" s="11" cm="1">
        <f t="array" ref="S326">P326-P326*R326</f>
        <v>367.5</v>
      </c>
      <c r="T326" s="11" cm="1">
        <f t="array" ref="T326">S326*O326</f>
        <v>1470</v>
      </c>
      <c r="U326" s="8" t="s">
        <v>89</v>
      </c>
      <c r="V326" s="9"/>
      <c r="W326" s="9"/>
      <c r="X326" s="9"/>
      <c r="Y326" s="9"/>
      <c r="Z326" s="10">
        <v>1</v>
      </c>
      <c r="AA326" s="10">
        <v>1</v>
      </c>
      <c r="AB326" s="10">
        <v>1</v>
      </c>
      <c r="AC326" s="10">
        <v>1</v>
      </c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</row>
    <row r="327" spans="1:76" ht="141" customHeight="1" x14ac:dyDescent="0.2">
      <c r="A327" s="5" t="s">
        <v>77</v>
      </c>
      <c r="B327" s="2"/>
      <c r="C327" s="5" t="s">
        <v>212</v>
      </c>
      <c r="D327" s="5" t="s">
        <v>389</v>
      </c>
      <c r="E327" s="5" t="s">
        <v>149</v>
      </c>
      <c r="F327" s="5" t="s">
        <v>172</v>
      </c>
      <c r="G327" s="5" t="s">
        <v>151</v>
      </c>
      <c r="H327" s="5" t="s">
        <v>163</v>
      </c>
      <c r="I327" s="5" t="s">
        <v>1107</v>
      </c>
      <c r="J327" s="5" t="s">
        <v>1108</v>
      </c>
      <c r="K327" s="5" t="s">
        <v>1109</v>
      </c>
      <c r="L327" s="5" t="s">
        <v>1110</v>
      </c>
      <c r="M327" s="5" t="s">
        <v>103</v>
      </c>
      <c r="N327" s="5" t="s">
        <v>1111</v>
      </c>
      <c r="O327" s="3" cm="1">
        <f t="array" ref="O327">SUM(V327:BX327)</f>
        <v>3</v>
      </c>
      <c r="P327" s="4">
        <v>1181.5</v>
      </c>
      <c r="Q327" s="4" cm="1">
        <f t="array" ref="Q327">P327*O327</f>
        <v>3544.5</v>
      </c>
      <c r="R327" s="7">
        <v>0.75</v>
      </c>
      <c r="S327" s="4" cm="1">
        <f t="array" ref="S327">P327-P327*R327</f>
        <v>295.375</v>
      </c>
      <c r="T327" s="4" cm="1">
        <f t="array" ref="T327">S327*O327</f>
        <v>886.125</v>
      </c>
      <c r="U327" s="5" t="s">
        <v>89</v>
      </c>
      <c r="V327" s="2"/>
      <c r="W327" s="2"/>
      <c r="X327" s="2"/>
      <c r="Y327" s="3">
        <v>1</v>
      </c>
      <c r="Z327" s="2"/>
      <c r="AA327" s="2"/>
      <c r="AB327" s="2"/>
      <c r="AC327" s="3">
        <v>1</v>
      </c>
      <c r="AD327" s="3">
        <v>1</v>
      </c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</row>
    <row r="328" spans="1:76" ht="141" customHeight="1" x14ac:dyDescent="0.2">
      <c r="A328" s="8" t="s">
        <v>77</v>
      </c>
      <c r="B328" s="9"/>
      <c r="C328" s="8" t="s">
        <v>212</v>
      </c>
      <c r="D328" s="8" t="s">
        <v>389</v>
      </c>
      <c r="E328" s="8" t="s">
        <v>149</v>
      </c>
      <c r="F328" s="8" t="s">
        <v>172</v>
      </c>
      <c r="G328" s="8" t="s">
        <v>151</v>
      </c>
      <c r="H328" s="8" t="s">
        <v>163</v>
      </c>
      <c r="I328" s="8" t="s">
        <v>1112</v>
      </c>
      <c r="J328" s="8" t="s">
        <v>1113</v>
      </c>
      <c r="K328" s="8" t="s">
        <v>1114</v>
      </c>
      <c r="L328" s="8" t="s">
        <v>1115</v>
      </c>
      <c r="M328" s="8" t="s">
        <v>103</v>
      </c>
      <c r="N328" s="8" t="s">
        <v>1116</v>
      </c>
      <c r="O328" s="10" cm="1">
        <f t="array" ref="O328">SUM(V328:BX328)</f>
        <v>1</v>
      </c>
      <c r="P328" s="11">
        <v>1930</v>
      </c>
      <c r="Q328" s="11" cm="1">
        <f t="array" ref="Q328">P328*O328</f>
        <v>1930</v>
      </c>
      <c r="R328" s="12">
        <v>0.75</v>
      </c>
      <c r="S328" s="11" cm="1">
        <f t="array" ref="S328">P328-P328*R328</f>
        <v>482.5</v>
      </c>
      <c r="T328" s="11" cm="1">
        <f t="array" ref="T328">S328*O328</f>
        <v>482.5</v>
      </c>
      <c r="U328" s="8" t="s">
        <v>89</v>
      </c>
      <c r="V328" s="9"/>
      <c r="W328" s="9"/>
      <c r="X328" s="9"/>
      <c r="Y328" s="9"/>
      <c r="Z328" s="9"/>
      <c r="AA328" s="9"/>
      <c r="AB328" s="10">
        <v>1</v>
      </c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</row>
    <row r="329" spans="1:76" ht="141" customHeight="1" x14ac:dyDescent="0.2">
      <c r="A329" s="5" t="s">
        <v>77</v>
      </c>
      <c r="B329" s="2"/>
      <c r="C329" s="5" t="s">
        <v>212</v>
      </c>
      <c r="D329" s="5" t="s">
        <v>389</v>
      </c>
      <c r="E329" s="5" t="s">
        <v>149</v>
      </c>
      <c r="F329" s="5" t="s">
        <v>172</v>
      </c>
      <c r="G329" s="5" t="s">
        <v>151</v>
      </c>
      <c r="H329" s="5" t="s">
        <v>163</v>
      </c>
      <c r="I329" s="5" t="s">
        <v>1117</v>
      </c>
      <c r="J329" s="5" t="s">
        <v>1118</v>
      </c>
      <c r="K329" s="5" t="s">
        <v>106</v>
      </c>
      <c r="L329" s="5" t="s">
        <v>107</v>
      </c>
      <c r="M329" s="5" t="s">
        <v>103</v>
      </c>
      <c r="N329" s="5" t="s">
        <v>337</v>
      </c>
      <c r="O329" s="3" cm="1">
        <f t="array" ref="O329">SUM(V329:BX329)</f>
        <v>2</v>
      </c>
      <c r="P329" s="4">
        <v>2541.5</v>
      </c>
      <c r="Q329" s="4" cm="1">
        <f t="array" ref="Q329">P329*O329</f>
        <v>5083</v>
      </c>
      <c r="R329" s="7">
        <v>0.75</v>
      </c>
      <c r="S329" s="4" cm="1">
        <f t="array" ref="S329">P329-P329*R329</f>
        <v>635.375</v>
      </c>
      <c r="T329" s="4" cm="1">
        <f t="array" ref="T329">S329*O329</f>
        <v>1270.75</v>
      </c>
      <c r="U329" s="5" t="s">
        <v>89</v>
      </c>
      <c r="V329" s="2"/>
      <c r="W329" s="2"/>
      <c r="X329" s="2"/>
      <c r="Y329" s="2"/>
      <c r="Z329" s="2"/>
      <c r="AA329" s="3">
        <v>1</v>
      </c>
      <c r="AB329" s="3">
        <v>1</v>
      </c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</row>
    <row r="330" spans="1:76" ht="141" customHeight="1" x14ac:dyDescent="0.2">
      <c r="A330" s="8" t="s">
        <v>77</v>
      </c>
      <c r="B330" s="9"/>
      <c r="C330" s="8" t="s">
        <v>212</v>
      </c>
      <c r="D330" s="8" t="s">
        <v>389</v>
      </c>
      <c r="E330" s="8" t="s">
        <v>149</v>
      </c>
      <c r="F330" s="8" t="s">
        <v>172</v>
      </c>
      <c r="G330" s="8" t="s">
        <v>151</v>
      </c>
      <c r="H330" s="8" t="s">
        <v>163</v>
      </c>
      <c r="I330" s="8" t="s">
        <v>1119</v>
      </c>
      <c r="J330" s="8" t="s">
        <v>1120</v>
      </c>
      <c r="K330" s="8" t="s">
        <v>508</v>
      </c>
      <c r="L330" s="8" t="s">
        <v>509</v>
      </c>
      <c r="M330" s="8" t="s">
        <v>103</v>
      </c>
      <c r="N330" s="8" t="s">
        <v>1121</v>
      </c>
      <c r="O330" s="10" cm="1">
        <f t="array" ref="O330">SUM(V330:BX330)</f>
        <v>1</v>
      </c>
      <c r="P330" s="11">
        <v>1181.5</v>
      </c>
      <c r="Q330" s="11" cm="1">
        <f t="array" ref="Q330">P330*O330</f>
        <v>1181.5</v>
      </c>
      <c r="R330" s="12">
        <v>0.75</v>
      </c>
      <c r="S330" s="11" cm="1">
        <f t="array" ref="S330">P330-P330*R330</f>
        <v>295.375</v>
      </c>
      <c r="T330" s="11" cm="1">
        <f t="array" ref="T330">S330*O330</f>
        <v>295.375</v>
      </c>
      <c r="U330" s="8" t="s">
        <v>89</v>
      </c>
      <c r="V330" s="9"/>
      <c r="W330" s="9"/>
      <c r="X330" s="9"/>
      <c r="Y330" s="9"/>
      <c r="Z330" s="10">
        <v>1</v>
      </c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</row>
    <row r="331" spans="1:76" ht="141" customHeight="1" x14ac:dyDescent="0.2">
      <c r="A331" s="5" t="s">
        <v>77</v>
      </c>
      <c r="B331" s="2"/>
      <c r="C331" s="5" t="s">
        <v>212</v>
      </c>
      <c r="D331" s="5" t="s">
        <v>389</v>
      </c>
      <c r="E331" s="5" t="s">
        <v>149</v>
      </c>
      <c r="F331" s="5" t="s">
        <v>172</v>
      </c>
      <c r="G331" s="5" t="s">
        <v>151</v>
      </c>
      <c r="H331" s="5" t="s">
        <v>163</v>
      </c>
      <c r="I331" s="5" t="s">
        <v>1122</v>
      </c>
      <c r="J331" s="5" t="s">
        <v>1123</v>
      </c>
      <c r="K331" s="5" t="s">
        <v>508</v>
      </c>
      <c r="L331" s="5" t="s">
        <v>509</v>
      </c>
      <c r="M331" s="5" t="s">
        <v>103</v>
      </c>
      <c r="N331" s="5" t="s">
        <v>798</v>
      </c>
      <c r="O331" s="3" cm="1">
        <f t="array" ref="O331">SUM(V331:BX331)</f>
        <v>4</v>
      </c>
      <c r="P331" s="4">
        <v>1351.5</v>
      </c>
      <c r="Q331" s="4" cm="1">
        <f t="array" ref="Q331">P331*O331</f>
        <v>5406</v>
      </c>
      <c r="R331" s="7">
        <v>0.75</v>
      </c>
      <c r="S331" s="4" cm="1">
        <f t="array" ref="S331">P331-P331*R331</f>
        <v>337.875</v>
      </c>
      <c r="T331" s="4" cm="1">
        <f t="array" ref="T331">S331*O331</f>
        <v>1351.5</v>
      </c>
      <c r="U331" s="5" t="s">
        <v>89</v>
      </c>
      <c r="V331" s="2"/>
      <c r="W331" s="2"/>
      <c r="X331" s="2"/>
      <c r="Y331" s="2"/>
      <c r="Z331" s="2"/>
      <c r="AA331" s="2"/>
      <c r="AB331" s="3">
        <v>1</v>
      </c>
      <c r="AC331" s="3">
        <v>1</v>
      </c>
      <c r="AD331" s="3">
        <v>2</v>
      </c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</row>
    <row r="332" spans="1:76" ht="141" customHeight="1" x14ac:dyDescent="0.2">
      <c r="A332" s="8" t="s">
        <v>77</v>
      </c>
      <c r="B332" s="9"/>
      <c r="C332" s="8" t="s">
        <v>212</v>
      </c>
      <c r="D332" s="8" t="s">
        <v>389</v>
      </c>
      <c r="E332" s="8" t="s">
        <v>149</v>
      </c>
      <c r="F332" s="8" t="s">
        <v>172</v>
      </c>
      <c r="G332" s="8" t="s">
        <v>151</v>
      </c>
      <c r="H332" s="8" t="s">
        <v>163</v>
      </c>
      <c r="I332" s="8" t="s">
        <v>1124</v>
      </c>
      <c r="J332" s="8" t="s">
        <v>1125</v>
      </c>
      <c r="K332" s="8" t="s">
        <v>508</v>
      </c>
      <c r="L332" s="8" t="s">
        <v>509</v>
      </c>
      <c r="M332" s="8" t="s">
        <v>103</v>
      </c>
      <c r="N332" s="8" t="s">
        <v>337</v>
      </c>
      <c r="O332" s="10" cm="1">
        <f t="array" ref="O332">SUM(V332:BX332)</f>
        <v>1</v>
      </c>
      <c r="P332" s="11">
        <v>4751.5</v>
      </c>
      <c r="Q332" s="11" cm="1">
        <f t="array" ref="Q332">P332*O332</f>
        <v>4751.5</v>
      </c>
      <c r="R332" s="12">
        <v>0.75</v>
      </c>
      <c r="S332" s="11" cm="1">
        <f t="array" ref="S332">P332-P332*R332</f>
        <v>1187.875</v>
      </c>
      <c r="T332" s="11" cm="1">
        <f t="array" ref="T332">S332*O332</f>
        <v>1187.875</v>
      </c>
      <c r="U332" s="8" t="s">
        <v>438</v>
      </c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10">
        <v>1</v>
      </c>
      <c r="BQ332" s="9"/>
      <c r="BR332" s="9"/>
      <c r="BS332" s="9"/>
      <c r="BT332" s="9"/>
      <c r="BU332" s="9"/>
      <c r="BV332" s="9"/>
      <c r="BW332" s="9"/>
      <c r="BX332" s="9"/>
    </row>
    <row r="333" spans="1:76" ht="141" customHeight="1" x14ac:dyDescent="0.2">
      <c r="A333" s="5" t="s">
        <v>77</v>
      </c>
      <c r="B333" s="2"/>
      <c r="C333" s="5" t="s">
        <v>212</v>
      </c>
      <c r="D333" s="5" t="s">
        <v>389</v>
      </c>
      <c r="E333" s="5" t="s">
        <v>149</v>
      </c>
      <c r="F333" s="5" t="s">
        <v>172</v>
      </c>
      <c r="G333" s="5" t="s">
        <v>151</v>
      </c>
      <c r="H333" s="5" t="s">
        <v>163</v>
      </c>
      <c r="I333" s="5" t="s">
        <v>1126</v>
      </c>
      <c r="J333" s="5" t="s">
        <v>1127</v>
      </c>
      <c r="K333" s="5" t="s">
        <v>474</v>
      </c>
      <c r="L333" s="5" t="s">
        <v>475</v>
      </c>
      <c r="M333" s="5" t="s">
        <v>103</v>
      </c>
      <c r="N333" s="5" t="s">
        <v>1128</v>
      </c>
      <c r="O333" s="3" cm="1">
        <f t="array" ref="O333">SUM(V333:BX333)</f>
        <v>11</v>
      </c>
      <c r="P333" s="4">
        <v>1096.5</v>
      </c>
      <c r="Q333" s="4" cm="1">
        <f t="array" ref="Q333">P333*O333</f>
        <v>12061.5</v>
      </c>
      <c r="R333" s="7">
        <v>0.75</v>
      </c>
      <c r="S333" s="4" cm="1">
        <f t="array" ref="S333">P333-P333*R333</f>
        <v>274.125</v>
      </c>
      <c r="T333" s="4" cm="1">
        <f t="array" ref="T333">S333*O333</f>
        <v>3015.375</v>
      </c>
      <c r="U333" s="5" t="s">
        <v>89</v>
      </c>
      <c r="V333" s="2"/>
      <c r="W333" s="2"/>
      <c r="X333" s="2"/>
      <c r="Y333" s="2"/>
      <c r="Z333" s="3">
        <v>3</v>
      </c>
      <c r="AA333" s="3">
        <v>2</v>
      </c>
      <c r="AB333" s="3">
        <v>3</v>
      </c>
      <c r="AC333" s="3">
        <v>2</v>
      </c>
      <c r="AD333" s="3">
        <v>1</v>
      </c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</row>
    <row r="334" spans="1:76" ht="141" customHeight="1" x14ac:dyDescent="0.2">
      <c r="A334" s="8" t="s">
        <v>77</v>
      </c>
      <c r="B334" s="9"/>
      <c r="C334" s="8" t="s">
        <v>212</v>
      </c>
      <c r="D334" s="8" t="s">
        <v>389</v>
      </c>
      <c r="E334" s="8" t="s">
        <v>149</v>
      </c>
      <c r="F334" s="8" t="s">
        <v>172</v>
      </c>
      <c r="G334" s="8" t="s">
        <v>151</v>
      </c>
      <c r="H334" s="8" t="s">
        <v>163</v>
      </c>
      <c r="I334" s="8" t="s">
        <v>1129</v>
      </c>
      <c r="J334" s="8" t="s">
        <v>1130</v>
      </c>
      <c r="K334" s="8" t="s">
        <v>1131</v>
      </c>
      <c r="L334" s="8" t="s">
        <v>1132</v>
      </c>
      <c r="M334" s="8" t="s">
        <v>103</v>
      </c>
      <c r="N334" s="8" t="s">
        <v>1133</v>
      </c>
      <c r="O334" s="10" cm="1">
        <f t="array" ref="O334">SUM(V334:BX334)</f>
        <v>2</v>
      </c>
      <c r="P334" s="11">
        <v>1436.5</v>
      </c>
      <c r="Q334" s="11" cm="1">
        <f t="array" ref="Q334">P334*O334</f>
        <v>2873</v>
      </c>
      <c r="R334" s="12">
        <v>0.75</v>
      </c>
      <c r="S334" s="11" cm="1">
        <f t="array" ref="S334">P334-P334*R334</f>
        <v>359.125</v>
      </c>
      <c r="T334" s="11" cm="1">
        <f t="array" ref="T334">S334*O334</f>
        <v>718.25</v>
      </c>
      <c r="U334" s="8" t="s">
        <v>438</v>
      </c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10">
        <v>1</v>
      </c>
      <c r="BQ334" s="10">
        <v>1</v>
      </c>
      <c r="BR334" s="9"/>
      <c r="BS334" s="9"/>
      <c r="BT334" s="9"/>
      <c r="BU334" s="9"/>
      <c r="BV334" s="9"/>
      <c r="BW334" s="9"/>
      <c r="BX334" s="9"/>
    </row>
    <row r="335" spans="1:76" ht="141" customHeight="1" x14ac:dyDescent="0.2">
      <c r="A335" s="5" t="s">
        <v>77</v>
      </c>
      <c r="B335" s="2"/>
      <c r="C335" s="5" t="s">
        <v>212</v>
      </c>
      <c r="D335" s="5" t="s">
        <v>389</v>
      </c>
      <c r="E335" s="5" t="s">
        <v>1134</v>
      </c>
      <c r="F335" s="5" t="s">
        <v>114</v>
      </c>
      <c r="G335" s="5" t="s">
        <v>1135</v>
      </c>
      <c r="H335" s="5" t="s">
        <v>115</v>
      </c>
      <c r="I335" s="5" t="s">
        <v>1136</v>
      </c>
      <c r="J335" s="5" t="s">
        <v>1137</v>
      </c>
      <c r="K335" s="5" t="s">
        <v>457</v>
      </c>
      <c r="L335" s="5" t="s">
        <v>458</v>
      </c>
      <c r="M335" s="5" t="s">
        <v>103</v>
      </c>
      <c r="N335" s="5" t="s">
        <v>1138</v>
      </c>
      <c r="O335" s="3" cm="1">
        <f t="array" ref="O335">SUM(V335:BX335)</f>
        <v>3</v>
      </c>
      <c r="P335" s="4">
        <v>1096.5</v>
      </c>
      <c r="Q335" s="4" cm="1">
        <f t="array" ref="Q335">P335*O335</f>
        <v>3289.5</v>
      </c>
      <c r="R335" s="7">
        <v>0.75</v>
      </c>
      <c r="S335" s="4" cm="1">
        <f t="array" ref="S335">P335-P335*R335</f>
        <v>274.125</v>
      </c>
      <c r="T335" s="4" cm="1">
        <f t="array" ref="T335">S335*O335</f>
        <v>822.375</v>
      </c>
      <c r="U335" s="5" t="s">
        <v>438</v>
      </c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3">
        <v>1</v>
      </c>
      <c r="BO335" s="2"/>
      <c r="BP335" s="3">
        <v>1</v>
      </c>
      <c r="BQ335" s="2"/>
      <c r="BR335" s="3">
        <v>1</v>
      </c>
      <c r="BS335" s="2"/>
      <c r="BT335" s="2"/>
      <c r="BU335" s="2"/>
      <c r="BV335" s="2"/>
      <c r="BW335" s="2"/>
      <c r="BX335" s="2"/>
    </row>
    <row r="336" spans="1:76" ht="141" customHeight="1" x14ac:dyDescent="0.2">
      <c r="A336" s="8" t="s">
        <v>77</v>
      </c>
      <c r="B336" s="9"/>
      <c r="C336" s="8" t="s">
        <v>212</v>
      </c>
      <c r="D336" s="8" t="s">
        <v>389</v>
      </c>
      <c r="E336" s="8" t="s">
        <v>1134</v>
      </c>
      <c r="F336" s="8" t="s">
        <v>114</v>
      </c>
      <c r="G336" s="8" t="s">
        <v>1135</v>
      </c>
      <c r="H336" s="8" t="s">
        <v>115</v>
      </c>
      <c r="I336" s="8" t="s">
        <v>1139</v>
      </c>
      <c r="J336" s="8" t="s">
        <v>1140</v>
      </c>
      <c r="K336" s="8" t="s">
        <v>1141</v>
      </c>
      <c r="L336" s="8" t="s">
        <v>1142</v>
      </c>
      <c r="M336" s="8" t="s">
        <v>103</v>
      </c>
      <c r="N336" s="8" t="s">
        <v>1143</v>
      </c>
      <c r="O336" s="10" cm="1">
        <f t="array" ref="O336">SUM(V336:BX336)</f>
        <v>7</v>
      </c>
      <c r="P336" s="11">
        <v>1011.5</v>
      </c>
      <c r="Q336" s="11" cm="1">
        <f t="array" ref="Q336">P336*O336</f>
        <v>7080.5</v>
      </c>
      <c r="R336" s="12">
        <v>0.75</v>
      </c>
      <c r="S336" s="11" cm="1">
        <f t="array" ref="S336">P336-P336*R336</f>
        <v>252.875</v>
      </c>
      <c r="T336" s="11" cm="1">
        <f t="array" ref="T336">S336*O336</f>
        <v>1770.125</v>
      </c>
      <c r="U336" s="8" t="s">
        <v>438</v>
      </c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10">
        <v>2</v>
      </c>
      <c r="BO336" s="9"/>
      <c r="BP336" s="10">
        <v>4</v>
      </c>
      <c r="BQ336" s="10">
        <v>1</v>
      </c>
      <c r="BR336" s="9"/>
      <c r="BS336" s="9"/>
      <c r="BT336" s="9"/>
      <c r="BU336" s="9"/>
      <c r="BV336" s="9"/>
      <c r="BW336" s="9"/>
      <c r="BX336" s="9"/>
    </row>
    <row r="337" spans="1:76" ht="141" customHeight="1" x14ac:dyDescent="0.2">
      <c r="A337" s="5" t="s">
        <v>77</v>
      </c>
      <c r="B337" s="2"/>
      <c r="C337" s="5" t="s">
        <v>212</v>
      </c>
      <c r="D337" s="5" t="s">
        <v>389</v>
      </c>
      <c r="E337" s="5" t="s">
        <v>1134</v>
      </c>
      <c r="F337" s="5" t="s">
        <v>114</v>
      </c>
      <c r="G337" s="5" t="s">
        <v>1135</v>
      </c>
      <c r="H337" s="5" t="s">
        <v>115</v>
      </c>
      <c r="I337" s="5" t="s">
        <v>1144</v>
      </c>
      <c r="J337" s="5" t="s">
        <v>1145</v>
      </c>
      <c r="K337" s="5" t="s">
        <v>1146</v>
      </c>
      <c r="L337" s="5" t="s">
        <v>1147</v>
      </c>
      <c r="M337" s="5" t="s">
        <v>103</v>
      </c>
      <c r="N337" s="5" t="s">
        <v>821</v>
      </c>
      <c r="O337" s="3" cm="1">
        <f t="array" ref="O337">SUM(V337:BX337)</f>
        <v>4</v>
      </c>
      <c r="P337" s="4">
        <v>1096.5</v>
      </c>
      <c r="Q337" s="4" cm="1">
        <f t="array" ref="Q337">P337*O337</f>
        <v>4386</v>
      </c>
      <c r="R337" s="7">
        <v>0.75</v>
      </c>
      <c r="S337" s="4" cm="1">
        <f t="array" ref="S337">P337-P337*R337</f>
        <v>274.125</v>
      </c>
      <c r="T337" s="4" cm="1">
        <f t="array" ref="T337">S337*O337</f>
        <v>1096.5</v>
      </c>
      <c r="U337" s="5" t="s">
        <v>438</v>
      </c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3">
        <v>2</v>
      </c>
      <c r="BQ337" s="3">
        <v>2</v>
      </c>
      <c r="BR337" s="2"/>
      <c r="BS337" s="2"/>
      <c r="BT337" s="2"/>
      <c r="BU337" s="2"/>
      <c r="BV337" s="2"/>
      <c r="BW337" s="2"/>
      <c r="BX337" s="2"/>
    </row>
    <row r="338" spans="1:76" ht="141" customHeight="1" x14ac:dyDescent="0.2">
      <c r="A338" s="8" t="s">
        <v>77</v>
      </c>
      <c r="B338" s="9"/>
      <c r="C338" s="8" t="s">
        <v>212</v>
      </c>
      <c r="D338" s="8" t="s">
        <v>389</v>
      </c>
      <c r="E338" s="8" t="s">
        <v>1134</v>
      </c>
      <c r="F338" s="8" t="s">
        <v>114</v>
      </c>
      <c r="G338" s="8" t="s">
        <v>1135</v>
      </c>
      <c r="H338" s="8" t="s">
        <v>115</v>
      </c>
      <c r="I338" s="8" t="s">
        <v>1148</v>
      </c>
      <c r="J338" s="8" t="s">
        <v>1149</v>
      </c>
      <c r="K338" s="8" t="s">
        <v>1025</v>
      </c>
      <c r="L338" s="8" t="s">
        <v>1026</v>
      </c>
      <c r="M338" s="8" t="s">
        <v>103</v>
      </c>
      <c r="N338" s="8" t="s">
        <v>824</v>
      </c>
      <c r="O338" s="10" cm="1">
        <f t="array" ref="O338">SUM(V338:BX338)</f>
        <v>1</v>
      </c>
      <c r="P338" s="11">
        <v>1436.5</v>
      </c>
      <c r="Q338" s="11" cm="1">
        <f t="array" ref="Q338">P338*O338</f>
        <v>1436.5</v>
      </c>
      <c r="R338" s="12">
        <v>0.75</v>
      </c>
      <c r="S338" s="11" cm="1">
        <f t="array" ref="S338">P338-P338*R338</f>
        <v>359.125</v>
      </c>
      <c r="T338" s="11" cm="1">
        <f t="array" ref="T338">S338*O338</f>
        <v>359.125</v>
      </c>
      <c r="U338" s="8" t="s">
        <v>438</v>
      </c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10">
        <v>1</v>
      </c>
      <c r="BQ338" s="9"/>
      <c r="BR338" s="9"/>
      <c r="BS338" s="9"/>
      <c r="BT338" s="9"/>
      <c r="BU338" s="9"/>
      <c r="BV338" s="9"/>
      <c r="BW338" s="9"/>
      <c r="BX338" s="9"/>
    </row>
    <row r="339" spans="1:76" ht="141" customHeight="1" x14ac:dyDescent="0.2">
      <c r="A339" s="5" t="s">
        <v>77</v>
      </c>
      <c r="B339" s="2"/>
      <c r="C339" s="5" t="s">
        <v>212</v>
      </c>
      <c r="D339" s="5" t="s">
        <v>389</v>
      </c>
      <c r="E339" s="5" t="s">
        <v>1134</v>
      </c>
      <c r="F339" s="5" t="s">
        <v>114</v>
      </c>
      <c r="G339" s="5" t="s">
        <v>1135</v>
      </c>
      <c r="H339" s="5" t="s">
        <v>115</v>
      </c>
      <c r="I339" s="5" t="s">
        <v>1150</v>
      </c>
      <c r="J339" s="5" t="s">
        <v>1151</v>
      </c>
      <c r="K339" s="5" t="s">
        <v>101</v>
      </c>
      <c r="L339" s="5" t="s">
        <v>102</v>
      </c>
      <c r="M339" s="5" t="s">
        <v>103</v>
      </c>
      <c r="N339" s="5" t="s">
        <v>979</v>
      </c>
      <c r="O339" s="3" cm="1">
        <f t="array" ref="O339">SUM(V339:BX339)</f>
        <v>1</v>
      </c>
      <c r="P339" s="4">
        <v>1250</v>
      </c>
      <c r="Q339" s="4" cm="1">
        <f t="array" ref="Q339">P339*O339</f>
        <v>1250</v>
      </c>
      <c r="R339" s="7">
        <v>0.75</v>
      </c>
      <c r="S339" s="4" cm="1">
        <f t="array" ref="S339">P339-P339*R339</f>
        <v>312.5</v>
      </c>
      <c r="T339" s="4" cm="1">
        <f t="array" ref="T339">S339*O339</f>
        <v>312.5</v>
      </c>
      <c r="U339" s="5" t="s">
        <v>438</v>
      </c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3">
        <v>1</v>
      </c>
      <c r="BR339" s="2"/>
      <c r="BS339" s="2"/>
      <c r="BT339" s="2"/>
      <c r="BU339" s="2"/>
      <c r="BV339" s="2"/>
      <c r="BW339" s="2"/>
      <c r="BX339" s="2"/>
    </row>
    <row r="340" spans="1:76" ht="141" customHeight="1" x14ac:dyDescent="0.2">
      <c r="A340" s="8" t="s">
        <v>77</v>
      </c>
      <c r="B340" s="9"/>
      <c r="C340" s="8" t="s">
        <v>212</v>
      </c>
      <c r="D340" s="8" t="s">
        <v>389</v>
      </c>
      <c r="E340" s="8" t="s">
        <v>1134</v>
      </c>
      <c r="F340" s="8" t="s">
        <v>114</v>
      </c>
      <c r="G340" s="8" t="s">
        <v>1135</v>
      </c>
      <c r="H340" s="8" t="s">
        <v>115</v>
      </c>
      <c r="I340" s="8" t="s">
        <v>1152</v>
      </c>
      <c r="J340" s="8" t="s">
        <v>1153</v>
      </c>
      <c r="K340" s="8" t="s">
        <v>85</v>
      </c>
      <c r="L340" s="8" t="s">
        <v>86</v>
      </c>
      <c r="M340" s="8" t="s">
        <v>103</v>
      </c>
      <c r="N340" s="8" t="s">
        <v>1154</v>
      </c>
      <c r="O340" s="10" cm="1">
        <f t="array" ref="O340">SUM(V340:BX340)</f>
        <v>1</v>
      </c>
      <c r="P340" s="11">
        <v>1090</v>
      </c>
      <c r="Q340" s="11" cm="1">
        <f t="array" ref="Q340">P340*O340</f>
        <v>1090</v>
      </c>
      <c r="R340" s="12">
        <v>0.75</v>
      </c>
      <c r="S340" s="11" cm="1">
        <f t="array" ref="S340">P340-P340*R340</f>
        <v>272.5</v>
      </c>
      <c r="T340" s="11" cm="1">
        <f t="array" ref="T340">S340*O340</f>
        <v>272.5</v>
      </c>
      <c r="U340" s="8" t="s">
        <v>438</v>
      </c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10">
        <v>1</v>
      </c>
      <c r="BS340" s="9"/>
      <c r="BT340" s="9"/>
      <c r="BU340" s="9"/>
      <c r="BV340" s="9"/>
      <c r="BW340" s="9"/>
      <c r="BX340" s="9"/>
    </row>
    <row r="341" spans="1:76" ht="141" customHeight="1" x14ac:dyDescent="0.2">
      <c r="A341" s="5" t="s">
        <v>77</v>
      </c>
      <c r="B341" s="2"/>
      <c r="C341" s="5" t="s">
        <v>212</v>
      </c>
      <c r="D341" s="5" t="s">
        <v>389</v>
      </c>
      <c r="E341" s="5" t="s">
        <v>1134</v>
      </c>
      <c r="F341" s="5" t="s">
        <v>114</v>
      </c>
      <c r="G341" s="5" t="s">
        <v>1135</v>
      </c>
      <c r="H341" s="5" t="s">
        <v>115</v>
      </c>
      <c r="I341" s="5" t="s">
        <v>1155</v>
      </c>
      <c r="J341" s="5" t="s">
        <v>1156</v>
      </c>
      <c r="K341" s="5" t="s">
        <v>180</v>
      </c>
      <c r="L341" s="5" t="s">
        <v>181</v>
      </c>
      <c r="M341" s="5" t="s">
        <v>103</v>
      </c>
      <c r="N341" s="5" t="s">
        <v>1157</v>
      </c>
      <c r="O341" s="3" cm="1">
        <f t="array" ref="O341">SUM(V341:BX341)</f>
        <v>5</v>
      </c>
      <c r="P341" s="4">
        <v>926.5</v>
      </c>
      <c r="Q341" s="4" cm="1">
        <f t="array" ref="Q341">P341*O341</f>
        <v>4632.5</v>
      </c>
      <c r="R341" s="7">
        <v>0.75</v>
      </c>
      <c r="S341" s="4" cm="1">
        <f t="array" ref="S341">P341-P341*R341</f>
        <v>231.625</v>
      </c>
      <c r="T341" s="4" cm="1">
        <f t="array" ref="T341">S341*O341</f>
        <v>1158.125</v>
      </c>
      <c r="U341" s="5" t="s">
        <v>438</v>
      </c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3">
        <v>1</v>
      </c>
      <c r="BO341" s="2"/>
      <c r="BP341" s="3">
        <v>2</v>
      </c>
      <c r="BQ341" s="3">
        <v>1</v>
      </c>
      <c r="BR341" s="2"/>
      <c r="BS341" s="3">
        <v>1</v>
      </c>
      <c r="BT341" s="2"/>
      <c r="BU341" s="2"/>
      <c r="BV341" s="2"/>
      <c r="BW341" s="2"/>
      <c r="BX341" s="2"/>
    </row>
    <row r="342" spans="1:76" ht="141" customHeight="1" x14ac:dyDescent="0.2">
      <c r="A342" s="8" t="s">
        <v>77</v>
      </c>
      <c r="B342" s="9"/>
      <c r="C342" s="8" t="s">
        <v>212</v>
      </c>
      <c r="D342" s="8" t="s">
        <v>389</v>
      </c>
      <c r="E342" s="8" t="s">
        <v>1134</v>
      </c>
      <c r="F342" s="8" t="s">
        <v>114</v>
      </c>
      <c r="G342" s="8" t="s">
        <v>1135</v>
      </c>
      <c r="H342" s="8" t="s">
        <v>115</v>
      </c>
      <c r="I342" s="8" t="s">
        <v>1155</v>
      </c>
      <c r="J342" s="8" t="s">
        <v>1156</v>
      </c>
      <c r="K342" s="8" t="s">
        <v>1071</v>
      </c>
      <c r="L342" s="8" t="s">
        <v>1072</v>
      </c>
      <c r="M342" s="8" t="s">
        <v>103</v>
      </c>
      <c r="N342" s="8" t="s">
        <v>1157</v>
      </c>
      <c r="O342" s="10" cm="1">
        <f t="array" ref="O342">SUM(V342:BX342)</f>
        <v>8</v>
      </c>
      <c r="P342" s="11">
        <v>926.5</v>
      </c>
      <c r="Q342" s="11" cm="1">
        <f t="array" ref="Q342">P342*O342</f>
        <v>7412</v>
      </c>
      <c r="R342" s="12">
        <v>0.75</v>
      </c>
      <c r="S342" s="11" cm="1">
        <f t="array" ref="S342">P342-P342*R342</f>
        <v>231.625</v>
      </c>
      <c r="T342" s="11" cm="1">
        <f t="array" ref="T342">S342*O342</f>
        <v>1853</v>
      </c>
      <c r="U342" s="8" t="s">
        <v>438</v>
      </c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10">
        <v>1</v>
      </c>
      <c r="BO342" s="9"/>
      <c r="BP342" s="10">
        <v>4</v>
      </c>
      <c r="BQ342" s="10">
        <v>3</v>
      </c>
      <c r="BR342" s="9"/>
      <c r="BS342" s="9"/>
      <c r="BT342" s="9"/>
      <c r="BU342" s="9"/>
      <c r="BV342" s="9"/>
      <c r="BW342" s="9"/>
      <c r="BX342" s="9"/>
    </row>
    <row r="343" spans="1:76" ht="141" customHeight="1" x14ac:dyDescent="0.2">
      <c r="A343" s="5" t="s">
        <v>77</v>
      </c>
      <c r="B343" s="2"/>
      <c r="C343" s="5" t="s">
        <v>212</v>
      </c>
      <c r="D343" s="5" t="s">
        <v>389</v>
      </c>
      <c r="E343" s="5" t="s">
        <v>1134</v>
      </c>
      <c r="F343" s="5" t="s">
        <v>114</v>
      </c>
      <c r="G343" s="5" t="s">
        <v>1135</v>
      </c>
      <c r="H343" s="5" t="s">
        <v>115</v>
      </c>
      <c r="I343" s="5" t="s">
        <v>1155</v>
      </c>
      <c r="J343" s="5" t="s">
        <v>1156</v>
      </c>
      <c r="K343" s="5" t="s">
        <v>636</v>
      </c>
      <c r="L343" s="5" t="s">
        <v>637</v>
      </c>
      <c r="M343" s="5" t="s">
        <v>103</v>
      </c>
      <c r="N343" s="5" t="s">
        <v>1157</v>
      </c>
      <c r="O343" s="3" cm="1">
        <f t="array" ref="O343">SUM(V343:BX343)</f>
        <v>1</v>
      </c>
      <c r="P343" s="4">
        <v>926.5</v>
      </c>
      <c r="Q343" s="4" cm="1">
        <f t="array" ref="Q343">P343*O343</f>
        <v>926.5</v>
      </c>
      <c r="R343" s="7">
        <v>0.75</v>
      </c>
      <c r="S343" s="4" cm="1">
        <f t="array" ref="S343">P343-P343*R343</f>
        <v>231.625</v>
      </c>
      <c r="T343" s="4" cm="1">
        <f t="array" ref="T343">S343*O343</f>
        <v>231.625</v>
      </c>
      <c r="U343" s="5" t="s">
        <v>438</v>
      </c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3">
        <v>1</v>
      </c>
      <c r="BQ343" s="2"/>
      <c r="BR343" s="2"/>
      <c r="BS343" s="2"/>
      <c r="BT343" s="2"/>
      <c r="BU343" s="2"/>
      <c r="BV343" s="2"/>
      <c r="BW343" s="2"/>
      <c r="BX343" s="2"/>
    </row>
    <row r="344" spans="1:76" ht="141" customHeight="1" x14ac:dyDescent="0.2">
      <c r="A344" s="8" t="s">
        <v>77</v>
      </c>
      <c r="B344" s="9"/>
      <c r="C344" s="8" t="s">
        <v>212</v>
      </c>
      <c r="D344" s="8" t="s">
        <v>389</v>
      </c>
      <c r="E344" s="8" t="s">
        <v>1134</v>
      </c>
      <c r="F344" s="8" t="s">
        <v>114</v>
      </c>
      <c r="G344" s="8" t="s">
        <v>1135</v>
      </c>
      <c r="H344" s="8" t="s">
        <v>115</v>
      </c>
      <c r="I344" s="8" t="s">
        <v>1155</v>
      </c>
      <c r="J344" s="8" t="s">
        <v>1156</v>
      </c>
      <c r="K344" s="8" t="s">
        <v>462</v>
      </c>
      <c r="L344" s="8" t="s">
        <v>463</v>
      </c>
      <c r="M344" s="8" t="s">
        <v>103</v>
      </c>
      <c r="N344" s="8" t="s">
        <v>1157</v>
      </c>
      <c r="O344" s="10" cm="1">
        <f t="array" ref="O344">SUM(V344:BX344)</f>
        <v>2</v>
      </c>
      <c r="P344" s="11">
        <v>926.5</v>
      </c>
      <c r="Q344" s="11" cm="1">
        <f t="array" ref="Q344">P344*O344</f>
        <v>1853</v>
      </c>
      <c r="R344" s="12">
        <v>0.75</v>
      </c>
      <c r="S344" s="11" cm="1">
        <f t="array" ref="S344">P344-P344*R344</f>
        <v>231.625</v>
      </c>
      <c r="T344" s="11" cm="1">
        <f t="array" ref="T344">S344*O344</f>
        <v>463.25</v>
      </c>
      <c r="U344" s="8" t="s">
        <v>438</v>
      </c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10">
        <v>1</v>
      </c>
      <c r="BQ344" s="10">
        <v>1</v>
      </c>
      <c r="BR344" s="9"/>
      <c r="BS344" s="9"/>
      <c r="BT344" s="9"/>
      <c r="BU344" s="9"/>
      <c r="BV344" s="9"/>
      <c r="BW344" s="9"/>
      <c r="BX344" s="9"/>
    </row>
    <row r="345" spans="1:76" ht="141" customHeight="1" x14ac:dyDescent="0.2">
      <c r="A345" s="5" t="s">
        <v>77</v>
      </c>
      <c r="B345" s="2"/>
      <c r="C345" s="5" t="s">
        <v>212</v>
      </c>
      <c r="D345" s="5" t="s">
        <v>389</v>
      </c>
      <c r="E345" s="5" t="s">
        <v>1134</v>
      </c>
      <c r="F345" s="5" t="s">
        <v>114</v>
      </c>
      <c r="G345" s="5" t="s">
        <v>1135</v>
      </c>
      <c r="H345" s="5" t="s">
        <v>515</v>
      </c>
      <c r="I345" s="5" t="s">
        <v>1158</v>
      </c>
      <c r="J345" s="5" t="s">
        <v>1159</v>
      </c>
      <c r="K345" s="5" t="s">
        <v>101</v>
      </c>
      <c r="L345" s="5" t="s">
        <v>102</v>
      </c>
      <c r="M345" s="5" t="s">
        <v>103</v>
      </c>
      <c r="N345" s="5" t="s">
        <v>459</v>
      </c>
      <c r="O345" s="3" cm="1">
        <f t="array" ref="O345">SUM(V345:BX345)</f>
        <v>1</v>
      </c>
      <c r="P345" s="4">
        <v>1090</v>
      </c>
      <c r="Q345" s="4" cm="1">
        <f t="array" ref="Q345">P345*O345</f>
        <v>1090</v>
      </c>
      <c r="R345" s="7">
        <v>0.75</v>
      </c>
      <c r="S345" s="4" cm="1">
        <f t="array" ref="S345">P345-P345*R345</f>
        <v>272.5</v>
      </c>
      <c r="T345" s="4" cm="1">
        <f t="array" ref="T345">S345*O345</f>
        <v>272.5</v>
      </c>
      <c r="U345" s="5" t="s">
        <v>438</v>
      </c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3">
        <v>1</v>
      </c>
      <c r="BS345" s="2"/>
      <c r="BT345" s="2"/>
      <c r="BU345" s="2"/>
      <c r="BV345" s="2"/>
      <c r="BW345" s="2"/>
      <c r="BX345" s="2"/>
    </row>
    <row r="346" spans="1:76" ht="141" customHeight="1" x14ac:dyDescent="0.2">
      <c r="A346" s="8" t="s">
        <v>77</v>
      </c>
      <c r="B346" s="9"/>
      <c r="C346" s="8" t="s">
        <v>212</v>
      </c>
      <c r="D346" s="8" t="s">
        <v>389</v>
      </c>
      <c r="E346" s="8" t="s">
        <v>1134</v>
      </c>
      <c r="F346" s="8" t="s">
        <v>114</v>
      </c>
      <c r="G346" s="8" t="s">
        <v>1135</v>
      </c>
      <c r="H346" s="8" t="s">
        <v>515</v>
      </c>
      <c r="I346" s="8" t="s">
        <v>1160</v>
      </c>
      <c r="J346" s="8" t="s">
        <v>1161</v>
      </c>
      <c r="K346" s="8" t="s">
        <v>101</v>
      </c>
      <c r="L346" s="8" t="s">
        <v>102</v>
      </c>
      <c r="M346" s="8" t="s">
        <v>103</v>
      </c>
      <c r="N346" s="8" t="s">
        <v>979</v>
      </c>
      <c r="O346" s="10" cm="1">
        <f t="array" ref="O346">SUM(V346:BX346)</f>
        <v>1</v>
      </c>
      <c r="P346" s="11">
        <v>1250</v>
      </c>
      <c r="Q346" s="11" cm="1">
        <f t="array" ref="Q346">P346*O346</f>
        <v>1250</v>
      </c>
      <c r="R346" s="12">
        <v>0.75</v>
      </c>
      <c r="S346" s="11" cm="1">
        <f t="array" ref="S346">P346-P346*R346</f>
        <v>312.5</v>
      </c>
      <c r="T346" s="11" cm="1">
        <f t="array" ref="T346">S346*O346</f>
        <v>312.5</v>
      </c>
      <c r="U346" s="8" t="s">
        <v>438</v>
      </c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10">
        <v>1</v>
      </c>
      <c r="BQ346" s="9"/>
      <c r="BR346" s="9"/>
      <c r="BS346" s="9"/>
      <c r="BT346" s="9"/>
      <c r="BU346" s="9"/>
      <c r="BV346" s="9"/>
      <c r="BW346" s="9"/>
      <c r="BX346" s="9"/>
    </row>
    <row r="347" spans="1:76" ht="141" customHeight="1" x14ac:dyDescent="0.2">
      <c r="A347" s="5" t="s">
        <v>77</v>
      </c>
      <c r="B347" s="2"/>
      <c r="C347" s="5" t="s">
        <v>212</v>
      </c>
      <c r="D347" s="5" t="s">
        <v>389</v>
      </c>
      <c r="E347" s="5" t="s">
        <v>1134</v>
      </c>
      <c r="F347" s="5" t="s">
        <v>114</v>
      </c>
      <c r="G347" s="5" t="s">
        <v>1135</v>
      </c>
      <c r="H347" s="5" t="s">
        <v>515</v>
      </c>
      <c r="I347" s="5" t="s">
        <v>1162</v>
      </c>
      <c r="J347" s="5" t="s">
        <v>1163</v>
      </c>
      <c r="K347" s="5" t="s">
        <v>101</v>
      </c>
      <c r="L347" s="5" t="s">
        <v>102</v>
      </c>
      <c r="M347" s="5" t="s">
        <v>103</v>
      </c>
      <c r="N347" s="5" t="s">
        <v>1157</v>
      </c>
      <c r="O347" s="3" cm="1">
        <f t="array" ref="O347">SUM(V347:BX347)</f>
        <v>1</v>
      </c>
      <c r="P347" s="4">
        <v>841.5</v>
      </c>
      <c r="Q347" s="4" cm="1">
        <f t="array" ref="Q347">P347*O347</f>
        <v>841.5</v>
      </c>
      <c r="R347" s="7">
        <v>0.75</v>
      </c>
      <c r="S347" s="4" cm="1">
        <f t="array" ref="S347">P347-P347*R347</f>
        <v>210.375</v>
      </c>
      <c r="T347" s="4" cm="1">
        <f t="array" ref="T347">S347*O347</f>
        <v>210.375</v>
      </c>
      <c r="U347" s="5" t="s">
        <v>438</v>
      </c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3">
        <v>1</v>
      </c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</row>
    <row r="348" spans="1:76" ht="141" customHeight="1" x14ac:dyDescent="0.2">
      <c r="A348" s="8" t="s">
        <v>77</v>
      </c>
      <c r="B348" s="9"/>
      <c r="C348" s="8" t="s">
        <v>212</v>
      </c>
      <c r="D348" s="8" t="s">
        <v>389</v>
      </c>
      <c r="E348" s="8" t="s">
        <v>1134</v>
      </c>
      <c r="F348" s="8" t="s">
        <v>390</v>
      </c>
      <c r="G348" s="8" t="s">
        <v>1135</v>
      </c>
      <c r="H348" s="8" t="s">
        <v>1164</v>
      </c>
      <c r="I348" s="8" t="s">
        <v>1165</v>
      </c>
      <c r="J348" s="8" t="s">
        <v>1166</v>
      </c>
      <c r="K348" s="8" t="s">
        <v>457</v>
      </c>
      <c r="L348" s="8" t="s">
        <v>458</v>
      </c>
      <c r="M348" s="8" t="s">
        <v>103</v>
      </c>
      <c r="N348" s="8" t="s">
        <v>1167</v>
      </c>
      <c r="O348" s="10" cm="1">
        <f t="array" ref="O348">SUM(V348:BX348)</f>
        <v>3</v>
      </c>
      <c r="P348" s="11">
        <v>1096.5</v>
      </c>
      <c r="Q348" s="11" cm="1">
        <f t="array" ref="Q348">P348*O348</f>
        <v>3289.5</v>
      </c>
      <c r="R348" s="12">
        <v>0.75</v>
      </c>
      <c r="S348" s="11" cm="1">
        <f t="array" ref="S348">P348-P348*R348</f>
        <v>274.125</v>
      </c>
      <c r="T348" s="11" cm="1">
        <f t="array" ref="T348">S348*O348</f>
        <v>822.375</v>
      </c>
      <c r="U348" s="8" t="s">
        <v>438</v>
      </c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10">
        <v>1</v>
      </c>
      <c r="BO348" s="9"/>
      <c r="BP348" s="10">
        <v>1</v>
      </c>
      <c r="BQ348" s="9"/>
      <c r="BR348" s="10">
        <v>1</v>
      </c>
      <c r="BS348" s="9"/>
      <c r="BT348" s="9"/>
      <c r="BU348" s="9"/>
      <c r="BV348" s="9"/>
      <c r="BW348" s="9"/>
      <c r="BX348" s="9"/>
    </row>
    <row r="349" spans="1:76" ht="141" customHeight="1" x14ac:dyDescent="0.2">
      <c r="A349" s="5" t="s">
        <v>77</v>
      </c>
      <c r="B349" s="2"/>
      <c r="C349" s="5" t="s">
        <v>212</v>
      </c>
      <c r="D349" s="5" t="s">
        <v>389</v>
      </c>
      <c r="E349" s="5" t="s">
        <v>1134</v>
      </c>
      <c r="F349" s="5" t="s">
        <v>390</v>
      </c>
      <c r="G349" s="5" t="s">
        <v>1135</v>
      </c>
      <c r="H349" s="5" t="s">
        <v>1164</v>
      </c>
      <c r="I349" s="5" t="s">
        <v>1168</v>
      </c>
      <c r="J349" s="5" t="s">
        <v>1169</v>
      </c>
      <c r="K349" s="5" t="s">
        <v>1170</v>
      </c>
      <c r="L349" s="5" t="s">
        <v>1171</v>
      </c>
      <c r="M349" s="5" t="s">
        <v>103</v>
      </c>
      <c r="N349" s="5" t="s">
        <v>1034</v>
      </c>
      <c r="O349" s="3" cm="1">
        <f t="array" ref="O349">SUM(V349:BX349)</f>
        <v>14</v>
      </c>
      <c r="P349" s="4">
        <v>671.5</v>
      </c>
      <c r="Q349" s="4" cm="1">
        <f t="array" ref="Q349">P349*O349</f>
        <v>9401</v>
      </c>
      <c r="R349" s="7">
        <v>0.75</v>
      </c>
      <c r="S349" s="4" cm="1">
        <f t="array" ref="S349">P349-P349*R349</f>
        <v>167.875</v>
      </c>
      <c r="T349" s="4" cm="1">
        <f t="array" ref="T349">S349*O349</f>
        <v>2350.25</v>
      </c>
      <c r="U349" s="5" t="s">
        <v>438</v>
      </c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3">
        <v>2</v>
      </c>
      <c r="BO349" s="2"/>
      <c r="BP349" s="3">
        <v>4</v>
      </c>
      <c r="BQ349" s="3">
        <v>5</v>
      </c>
      <c r="BR349" s="3">
        <v>2</v>
      </c>
      <c r="BS349" s="3">
        <v>1</v>
      </c>
      <c r="BT349" s="2"/>
      <c r="BU349" s="2"/>
      <c r="BV349" s="2"/>
      <c r="BW349" s="2"/>
      <c r="BX349" s="2"/>
    </row>
    <row r="350" spans="1:76" ht="141" customHeight="1" x14ac:dyDescent="0.2">
      <c r="A350" s="8" t="s">
        <v>77</v>
      </c>
      <c r="B350" s="9"/>
      <c r="C350" s="8" t="s">
        <v>212</v>
      </c>
      <c r="D350" s="8" t="s">
        <v>389</v>
      </c>
      <c r="E350" s="8" t="s">
        <v>1134</v>
      </c>
      <c r="F350" s="8" t="s">
        <v>390</v>
      </c>
      <c r="G350" s="8" t="s">
        <v>1135</v>
      </c>
      <c r="H350" s="8" t="s">
        <v>1164</v>
      </c>
      <c r="I350" s="8" t="s">
        <v>1172</v>
      </c>
      <c r="J350" s="8" t="s">
        <v>1173</v>
      </c>
      <c r="K350" s="8" t="s">
        <v>457</v>
      </c>
      <c r="L350" s="8" t="s">
        <v>458</v>
      </c>
      <c r="M350" s="8" t="s">
        <v>103</v>
      </c>
      <c r="N350" s="8" t="s">
        <v>1174</v>
      </c>
      <c r="O350" s="10" cm="1">
        <f t="array" ref="O350">SUM(V350:BX350)</f>
        <v>3</v>
      </c>
      <c r="P350" s="11">
        <v>830</v>
      </c>
      <c r="Q350" s="11" cm="1">
        <f t="array" ref="Q350">P350*O350</f>
        <v>2490</v>
      </c>
      <c r="R350" s="12">
        <v>0.75</v>
      </c>
      <c r="S350" s="11" cm="1">
        <f t="array" ref="S350">P350-P350*R350</f>
        <v>207.5</v>
      </c>
      <c r="T350" s="11" cm="1">
        <f t="array" ref="T350">S350*O350</f>
        <v>622.5</v>
      </c>
      <c r="U350" s="8" t="s">
        <v>438</v>
      </c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10">
        <v>1</v>
      </c>
      <c r="BO350" s="9"/>
      <c r="BP350" s="10">
        <v>1</v>
      </c>
      <c r="BQ350" s="9"/>
      <c r="BR350" s="10">
        <v>1</v>
      </c>
      <c r="BS350" s="9"/>
      <c r="BT350" s="9"/>
      <c r="BU350" s="9"/>
      <c r="BV350" s="9"/>
      <c r="BW350" s="9"/>
      <c r="BX350" s="9"/>
    </row>
    <row r="351" spans="1:76" ht="141" customHeight="1" x14ac:dyDescent="0.2">
      <c r="A351" s="5" t="s">
        <v>77</v>
      </c>
      <c r="B351" s="2"/>
      <c r="C351" s="5" t="s">
        <v>212</v>
      </c>
      <c r="D351" s="5" t="s">
        <v>389</v>
      </c>
      <c r="E351" s="5" t="s">
        <v>1134</v>
      </c>
      <c r="F351" s="5" t="s">
        <v>1073</v>
      </c>
      <c r="G351" s="5" t="s">
        <v>1175</v>
      </c>
      <c r="H351" s="5" t="s">
        <v>960</v>
      </c>
      <c r="I351" s="5" t="s">
        <v>1176</v>
      </c>
      <c r="J351" s="5" t="s">
        <v>1177</v>
      </c>
      <c r="K351" s="5" t="s">
        <v>1141</v>
      </c>
      <c r="L351" s="5" t="s">
        <v>1142</v>
      </c>
      <c r="M351" s="5" t="s">
        <v>103</v>
      </c>
      <c r="N351" s="5" t="s">
        <v>1143</v>
      </c>
      <c r="O351" s="3" cm="1">
        <f t="array" ref="O351">SUM(V351:BX351)</f>
        <v>1</v>
      </c>
      <c r="P351" s="4">
        <v>1181.5</v>
      </c>
      <c r="Q351" s="4" cm="1">
        <f t="array" ref="Q351">P351*O351</f>
        <v>1181.5</v>
      </c>
      <c r="R351" s="7">
        <v>0.75</v>
      </c>
      <c r="S351" s="4" cm="1">
        <f t="array" ref="S351">P351-P351*R351</f>
        <v>295.375</v>
      </c>
      <c r="T351" s="4" cm="1">
        <f t="array" ref="T351">S351*O351</f>
        <v>295.375</v>
      </c>
      <c r="U351" s="5" t="s">
        <v>438</v>
      </c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3">
        <v>1</v>
      </c>
      <c r="BR351" s="2"/>
      <c r="BS351" s="2"/>
      <c r="BT351" s="2"/>
      <c r="BU351" s="2"/>
      <c r="BV351" s="2"/>
      <c r="BW351" s="2"/>
      <c r="BX351" s="2"/>
    </row>
    <row r="352" spans="1:76" ht="141" customHeight="1" x14ac:dyDescent="0.2">
      <c r="A352" s="8" t="s">
        <v>77</v>
      </c>
      <c r="B352" s="9"/>
      <c r="C352" s="8" t="s">
        <v>212</v>
      </c>
      <c r="D352" s="8" t="s">
        <v>389</v>
      </c>
      <c r="E352" s="8" t="s">
        <v>1134</v>
      </c>
      <c r="F352" s="8" t="s">
        <v>1073</v>
      </c>
      <c r="G352" s="8" t="s">
        <v>1175</v>
      </c>
      <c r="H352" s="8" t="s">
        <v>960</v>
      </c>
      <c r="I352" s="8" t="s">
        <v>1178</v>
      </c>
      <c r="J352" s="8" t="s">
        <v>1179</v>
      </c>
      <c r="K352" s="8" t="s">
        <v>1025</v>
      </c>
      <c r="L352" s="8" t="s">
        <v>1026</v>
      </c>
      <c r="M352" s="8" t="s">
        <v>103</v>
      </c>
      <c r="N352" s="8" t="s">
        <v>824</v>
      </c>
      <c r="O352" s="10" cm="1">
        <f t="array" ref="O352">SUM(V352:BX352)</f>
        <v>1</v>
      </c>
      <c r="P352" s="11">
        <v>1861.5</v>
      </c>
      <c r="Q352" s="11" cm="1">
        <f t="array" ref="Q352">P352*O352</f>
        <v>1861.5</v>
      </c>
      <c r="R352" s="12">
        <v>0.75</v>
      </c>
      <c r="S352" s="11" cm="1">
        <f t="array" ref="S352">P352-P352*R352</f>
        <v>465.375</v>
      </c>
      <c r="T352" s="11" cm="1">
        <f t="array" ref="T352">S352*O352</f>
        <v>465.375</v>
      </c>
      <c r="U352" s="8" t="s">
        <v>438</v>
      </c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10">
        <v>1</v>
      </c>
      <c r="BQ352" s="9"/>
      <c r="BR352" s="9"/>
      <c r="BS352" s="9"/>
      <c r="BT352" s="9"/>
      <c r="BU352" s="9"/>
      <c r="BV352" s="9"/>
      <c r="BW352" s="9"/>
      <c r="BX352" s="9"/>
    </row>
    <row r="353" spans="1:76" ht="141" customHeight="1" x14ac:dyDescent="0.2">
      <c r="A353" s="5" t="s">
        <v>77</v>
      </c>
      <c r="B353" s="2"/>
      <c r="C353" s="5" t="s">
        <v>212</v>
      </c>
      <c r="D353" s="5" t="s">
        <v>389</v>
      </c>
      <c r="E353" s="5" t="s">
        <v>1134</v>
      </c>
      <c r="F353" s="5" t="s">
        <v>1073</v>
      </c>
      <c r="G353" s="5" t="s">
        <v>1175</v>
      </c>
      <c r="H353" s="5" t="s">
        <v>960</v>
      </c>
      <c r="I353" s="5" t="s">
        <v>1180</v>
      </c>
      <c r="J353" s="5" t="s">
        <v>1181</v>
      </c>
      <c r="K353" s="5" t="s">
        <v>1146</v>
      </c>
      <c r="L353" s="5" t="s">
        <v>1147</v>
      </c>
      <c r="M353" s="5" t="s">
        <v>103</v>
      </c>
      <c r="N353" s="5" t="s">
        <v>821</v>
      </c>
      <c r="O353" s="3" cm="1">
        <f t="array" ref="O353">SUM(V353:BX353)</f>
        <v>4</v>
      </c>
      <c r="P353" s="4">
        <v>1606.5</v>
      </c>
      <c r="Q353" s="4" cm="1">
        <f t="array" ref="Q353">P353*O353</f>
        <v>6426</v>
      </c>
      <c r="R353" s="7">
        <v>0.75</v>
      </c>
      <c r="S353" s="4" cm="1">
        <f t="array" ref="S353">P353-P353*R353</f>
        <v>401.625</v>
      </c>
      <c r="T353" s="4" cm="1">
        <f t="array" ref="T353">S353*O353</f>
        <v>1606.5</v>
      </c>
      <c r="U353" s="5" t="s">
        <v>438</v>
      </c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3">
        <v>2</v>
      </c>
      <c r="BQ353" s="3">
        <v>2</v>
      </c>
      <c r="BR353" s="2"/>
      <c r="BS353" s="2"/>
      <c r="BT353" s="2"/>
      <c r="BU353" s="2"/>
      <c r="BV353" s="2"/>
      <c r="BW353" s="2"/>
      <c r="BX353" s="2"/>
    </row>
    <row r="354" spans="1:76" ht="141" customHeight="1" x14ac:dyDescent="0.2">
      <c r="A354" s="8" t="s">
        <v>77</v>
      </c>
      <c r="B354" s="9"/>
      <c r="C354" s="8" t="s">
        <v>212</v>
      </c>
      <c r="D354" s="8" t="s">
        <v>389</v>
      </c>
      <c r="E354" s="8" t="s">
        <v>1134</v>
      </c>
      <c r="F354" s="8" t="s">
        <v>1073</v>
      </c>
      <c r="G354" s="8" t="s">
        <v>1175</v>
      </c>
      <c r="H354" s="8" t="s">
        <v>960</v>
      </c>
      <c r="I354" s="8" t="s">
        <v>1182</v>
      </c>
      <c r="J354" s="8" t="s">
        <v>1183</v>
      </c>
      <c r="K354" s="8" t="s">
        <v>457</v>
      </c>
      <c r="L354" s="8" t="s">
        <v>458</v>
      </c>
      <c r="M354" s="8" t="s">
        <v>103</v>
      </c>
      <c r="N354" s="8" t="s">
        <v>1184</v>
      </c>
      <c r="O354" s="10" cm="1">
        <f t="array" ref="O354">SUM(V354:BX354)</f>
        <v>1</v>
      </c>
      <c r="P354" s="11">
        <v>1690</v>
      </c>
      <c r="Q354" s="11" cm="1">
        <f t="array" ref="Q354">P354*O354</f>
        <v>1690</v>
      </c>
      <c r="R354" s="12">
        <v>0.75</v>
      </c>
      <c r="S354" s="11" cm="1">
        <f t="array" ref="S354">P354-P354*R354</f>
        <v>422.5</v>
      </c>
      <c r="T354" s="11" cm="1">
        <f t="array" ref="T354">S354*O354</f>
        <v>422.5</v>
      </c>
      <c r="U354" s="8" t="s">
        <v>438</v>
      </c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10">
        <v>1</v>
      </c>
      <c r="BQ354" s="9"/>
      <c r="BR354" s="9"/>
      <c r="BS354" s="9"/>
      <c r="BT354" s="9"/>
      <c r="BU354" s="9"/>
      <c r="BV354" s="9"/>
      <c r="BW354" s="9"/>
      <c r="BX354" s="9"/>
    </row>
    <row r="355" spans="1:76" ht="141" customHeight="1" x14ac:dyDescent="0.2">
      <c r="A355" s="5" t="s">
        <v>77</v>
      </c>
      <c r="B355" s="2"/>
      <c r="C355" s="5" t="s">
        <v>212</v>
      </c>
      <c r="D355" s="5" t="s">
        <v>389</v>
      </c>
      <c r="E355" s="5" t="s">
        <v>1134</v>
      </c>
      <c r="F355" s="5" t="s">
        <v>1073</v>
      </c>
      <c r="G355" s="5" t="s">
        <v>1175</v>
      </c>
      <c r="H355" s="5" t="s">
        <v>960</v>
      </c>
      <c r="I355" s="5" t="s">
        <v>1185</v>
      </c>
      <c r="J355" s="5" t="s">
        <v>1186</v>
      </c>
      <c r="K355" s="5" t="s">
        <v>462</v>
      </c>
      <c r="L355" s="5" t="s">
        <v>463</v>
      </c>
      <c r="M355" s="5" t="s">
        <v>103</v>
      </c>
      <c r="N355" s="5" t="s">
        <v>464</v>
      </c>
      <c r="O355" s="3" cm="1">
        <f t="array" ref="O355">SUM(V355:BX355)</f>
        <v>2</v>
      </c>
      <c r="P355" s="4">
        <v>1351.5</v>
      </c>
      <c r="Q355" s="4" cm="1">
        <f t="array" ref="Q355">P355*O355</f>
        <v>2703</v>
      </c>
      <c r="R355" s="7">
        <v>0.75</v>
      </c>
      <c r="S355" s="4" cm="1">
        <f t="array" ref="S355">P355-P355*R355</f>
        <v>337.875</v>
      </c>
      <c r="T355" s="4" cm="1">
        <f t="array" ref="T355">S355*O355</f>
        <v>675.75</v>
      </c>
      <c r="U355" s="5" t="s">
        <v>438</v>
      </c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3">
        <v>1</v>
      </c>
      <c r="BR355" s="3">
        <v>1</v>
      </c>
      <c r="BS355" s="2"/>
      <c r="BT355" s="2"/>
      <c r="BU355" s="2"/>
      <c r="BV355" s="2"/>
      <c r="BW355" s="2"/>
      <c r="BX355" s="2"/>
    </row>
    <row r="356" spans="1:76" ht="141" customHeight="1" x14ac:dyDescent="0.2">
      <c r="A356" s="8" t="s">
        <v>77</v>
      </c>
      <c r="B356" s="9"/>
      <c r="C356" s="8" t="s">
        <v>212</v>
      </c>
      <c r="D356" s="8" t="s">
        <v>389</v>
      </c>
      <c r="E356" s="8" t="s">
        <v>1134</v>
      </c>
      <c r="F356" s="8" t="s">
        <v>1073</v>
      </c>
      <c r="G356" s="8" t="s">
        <v>1175</v>
      </c>
      <c r="H356" s="8" t="s">
        <v>960</v>
      </c>
      <c r="I356" s="8" t="s">
        <v>1187</v>
      </c>
      <c r="J356" s="8" t="s">
        <v>1188</v>
      </c>
      <c r="K356" s="8" t="s">
        <v>457</v>
      </c>
      <c r="L356" s="8" t="s">
        <v>458</v>
      </c>
      <c r="M356" s="8" t="s">
        <v>103</v>
      </c>
      <c r="N356" s="8" t="s">
        <v>574</v>
      </c>
      <c r="O356" s="10" cm="1">
        <f t="array" ref="O356">SUM(V356:BX356)</f>
        <v>1</v>
      </c>
      <c r="P356" s="11">
        <v>1830</v>
      </c>
      <c r="Q356" s="11" cm="1">
        <f t="array" ref="Q356">P356*O356</f>
        <v>1830</v>
      </c>
      <c r="R356" s="12">
        <v>0.75</v>
      </c>
      <c r="S356" s="11" cm="1">
        <f t="array" ref="S356">P356-P356*R356</f>
        <v>457.5</v>
      </c>
      <c r="T356" s="11" cm="1">
        <f t="array" ref="T356">S356*O356</f>
        <v>457.5</v>
      </c>
      <c r="U356" s="8" t="s">
        <v>438</v>
      </c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10">
        <v>1</v>
      </c>
      <c r="BQ356" s="9"/>
      <c r="BR356" s="9"/>
      <c r="BS356" s="9"/>
      <c r="BT356" s="9"/>
      <c r="BU356" s="9"/>
      <c r="BV356" s="9"/>
      <c r="BW356" s="9"/>
      <c r="BX356" s="9"/>
    </row>
    <row r="357" spans="1:76" ht="141" customHeight="1" x14ac:dyDescent="0.2">
      <c r="A357" s="5" t="s">
        <v>77</v>
      </c>
      <c r="B357" s="2"/>
      <c r="C357" s="5" t="s">
        <v>212</v>
      </c>
      <c r="D357" s="5" t="s">
        <v>389</v>
      </c>
      <c r="E357" s="5" t="s">
        <v>1134</v>
      </c>
      <c r="F357" s="5" t="s">
        <v>1073</v>
      </c>
      <c r="G357" s="5" t="s">
        <v>1175</v>
      </c>
      <c r="H357" s="5" t="s">
        <v>960</v>
      </c>
      <c r="I357" s="5" t="s">
        <v>1189</v>
      </c>
      <c r="J357" s="5" t="s">
        <v>1188</v>
      </c>
      <c r="K357" s="5" t="s">
        <v>483</v>
      </c>
      <c r="L357" s="5" t="s">
        <v>484</v>
      </c>
      <c r="M357" s="5" t="s">
        <v>103</v>
      </c>
      <c r="N357" s="5" t="s">
        <v>155</v>
      </c>
      <c r="O357" s="3" cm="1">
        <f t="array" ref="O357">SUM(V357:BX357)</f>
        <v>1</v>
      </c>
      <c r="P357" s="4">
        <v>1830</v>
      </c>
      <c r="Q357" s="4" cm="1">
        <f t="array" ref="Q357">P357*O357</f>
        <v>1830</v>
      </c>
      <c r="R357" s="7">
        <v>0.75</v>
      </c>
      <c r="S357" s="4" cm="1">
        <f t="array" ref="S357">P357-P357*R357</f>
        <v>457.5</v>
      </c>
      <c r="T357" s="4" cm="1">
        <f t="array" ref="T357">S357*O357</f>
        <v>457.5</v>
      </c>
      <c r="U357" s="5" t="s">
        <v>438</v>
      </c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3">
        <v>1</v>
      </c>
      <c r="BR357" s="2"/>
      <c r="BS357" s="2"/>
      <c r="BT357" s="2"/>
      <c r="BU357" s="2"/>
      <c r="BV357" s="2"/>
      <c r="BW357" s="2"/>
      <c r="BX357" s="2"/>
    </row>
    <row r="358" spans="1:76" ht="141" customHeight="1" x14ac:dyDescent="0.2">
      <c r="A358" s="8" t="s">
        <v>77</v>
      </c>
      <c r="B358" s="9"/>
      <c r="C358" s="8" t="s">
        <v>212</v>
      </c>
      <c r="D358" s="8" t="s">
        <v>389</v>
      </c>
      <c r="E358" s="8" t="s">
        <v>1134</v>
      </c>
      <c r="F358" s="8" t="s">
        <v>1073</v>
      </c>
      <c r="G358" s="8" t="s">
        <v>1175</v>
      </c>
      <c r="H358" s="8" t="s">
        <v>960</v>
      </c>
      <c r="I358" s="8" t="s">
        <v>1190</v>
      </c>
      <c r="J358" s="8" t="s">
        <v>1191</v>
      </c>
      <c r="K358" s="8" t="s">
        <v>180</v>
      </c>
      <c r="L358" s="8" t="s">
        <v>181</v>
      </c>
      <c r="M358" s="8" t="s">
        <v>103</v>
      </c>
      <c r="N358" s="8" t="s">
        <v>1157</v>
      </c>
      <c r="O358" s="10" cm="1">
        <f t="array" ref="O358">SUM(V358:BX358)</f>
        <v>7</v>
      </c>
      <c r="P358" s="11">
        <v>1351.5</v>
      </c>
      <c r="Q358" s="11" cm="1">
        <f t="array" ref="Q358">P358*O358</f>
        <v>9460.5</v>
      </c>
      <c r="R358" s="12">
        <v>0.75</v>
      </c>
      <c r="S358" s="11" cm="1">
        <f t="array" ref="S358">P358-P358*R358</f>
        <v>337.875</v>
      </c>
      <c r="T358" s="11" cm="1">
        <f t="array" ref="T358">S358*O358</f>
        <v>2365.125</v>
      </c>
      <c r="U358" s="8" t="s">
        <v>438</v>
      </c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10">
        <v>1</v>
      </c>
      <c r="BO358" s="9"/>
      <c r="BP358" s="10">
        <v>2</v>
      </c>
      <c r="BQ358" s="10">
        <v>2</v>
      </c>
      <c r="BR358" s="10">
        <v>1</v>
      </c>
      <c r="BS358" s="10">
        <v>1</v>
      </c>
      <c r="BT358" s="9"/>
      <c r="BU358" s="9"/>
      <c r="BV358" s="9"/>
      <c r="BW358" s="9"/>
      <c r="BX358" s="9"/>
    </row>
    <row r="359" spans="1:76" ht="141" customHeight="1" x14ac:dyDescent="0.2">
      <c r="A359" s="5" t="s">
        <v>77</v>
      </c>
      <c r="B359" s="2"/>
      <c r="C359" s="5" t="s">
        <v>212</v>
      </c>
      <c r="D359" s="5" t="s">
        <v>389</v>
      </c>
      <c r="E359" s="5" t="s">
        <v>1134</v>
      </c>
      <c r="F359" s="5" t="s">
        <v>1073</v>
      </c>
      <c r="G359" s="5" t="s">
        <v>1175</v>
      </c>
      <c r="H359" s="5" t="s">
        <v>960</v>
      </c>
      <c r="I359" s="5" t="s">
        <v>1190</v>
      </c>
      <c r="J359" s="5" t="s">
        <v>1191</v>
      </c>
      <c r="K359" s="5" t="s">
        <v>636</v>
      </c>
      <c r="L359" s="5" t="s">
        <v>637</v>
      </c>
      <c r="M359" s="5" t="s">
        <v>103</v>
      </c>
      <c r="N359" s="5" t="s">
        <v>1157</v>
      </c>
      <c r="O359" s="3" cm="1">
        <f t="array" ref="O359">SUM(V359:BX359)</f>
        <v>3</v>
      </c>
      <c r="P359" s="4">
        <v>1351.5</v>
      </c>
      <c r="Q359" s="4" cm="1">
        <f t="array" ref="Q359">P359*O359</f>
        <v>4054.5</v>
      </c>
      <c r="R359" s="7">
        <v>0.75</v>
      </c>
      <c r="S359" s="4" cm="1">
        <f t="array" ref="S359">P359-P359*R359</f>
        <v>337.875</v>
      </c>
      <c r="T359" s="4" cm="1">
        <f t="array" ref="T359">S359*O359</f>
        <v>1013.625</v>
      </c>
      <c r="U359" s="5" t="s">
        <v>438</v>
      </c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3">
        <v>1</v>
      </c>
      <c r="BQ359" s="3">
        <v>1</v>
      </c>
      <c r="BR359" s="3">
        <v>1</v>
      </c>
      <c r="BS359" s="2"/>
      <c r="BT359" s="2"/>
      <c r="BU359" s="2"/>
      <c r="BV359" s="2"/>
      <c r="BW359" s="2"/>
      <c r="BX359" s="2"/>
    </row>
    <row r="360" spans="1:76" ht="141" customHeight="1" x14ac:dyDescent="0.2">
      <c r="A360" s="8" t="s">
        <v>77</v>
      </c>
      <c r="B360" s="9"/>
      <c r="C360" s="8" t="s">
        <v>212</v>
      </c>
      <c r="D360" s="8" t="s">
        <v>389</v>
      </c>
      <c r="E360" s="8" t="s">
        <v>1134</v>
      </c>
      <c r="F360" s="8" t="s">
        <v>1073</v>
      </c>
      <c r="G360" s="8" t="s">
        <v>1175</v>
      </c>
      <c r="H360" s="8" t="s">
        <v>972</v>
      </c>
      <c r="I360" s="8" t="s">
        <v>1192</v>
      </c>
      <c r="J360" s="8" t="s">
        <v>1193</v>
      </c>
      <c r="K360" s="8" t="s">
        <v>261</v>
      </c>
      <c r="L360" s="8" t="s">
        <v>102</v>
      </c>
      <c r="M360" s="8" t="s">
        <v>103</v>
      </c>
      <c r="N360" s="8" t="s">
        <v>1194</v>
      </c>
      <c r="O360" s="10" cm="1">
        <f t="array" ref="O360">SUM(V360:BX360)</f>
        <v>2</v>
      </c>
      <c r="P360" s="11">
        <v>1520</v>
      </c>
      <c r="Q360" s="11" cm="1">
        <f t="array" ref="Q360">P360*O360</f>
        <v>3040</v>
      </c>
      <c r="R360" s="12">
        <v>0.75</v>
      </c>
      <c r="S360" s="11" cm="1">
        <f t="array" ref="S360">P360-P360*R360</f>
        <v>380</v>
      </c>
      <c r="T360" s="11" cm="1">
        <f t="array" ref="T360">S360*O360</f>
        <v>760</v>
      </c>
      <c r="U360" s="8" t="s">
        <v>438</v>
      </c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10">
        <v>1</v>
      </c>
      <c r="BO360" s="9"/>
      <c r="BP360" s="9"/>
      <c r="BQ360" s="9"/>
      <c r="BR360" s="10">
        <v>1</v>
      </c>
      <c r="BS360" s="9"/>
      <c r="BT360" s="9"/>
      <c r="BU360" s="9"/>
      <c r="BV360" s="9"/>
      <c r="BW360" s="9"/>
      <c r="BX360" s="9"/>
    </row>
    <row r="361" spans="1:76" ht="141" customHeight="1" x14ac:dyDescent="0.2">
      <c r="A361" s="5" t="s">
        <v>77</v>
      </c>
      <c r="B361" s="2"/>
      <c r="C361" s="5" t="s">
        <v>212</v>
      </c>
      <c r="D361" s="5" t="s">
        <v>389</v>
      </c>
      <c r="E361" s="5" t="s">
        <v>1134</v>
      </c>
      <c r="F361" s="5" t="s">
        <v>1073</v>
      </c>
      <c r="G361" s="5" t="s">
        <v>1175</v>
      </c>
      <c r="H361" s="5" t="s">
        <v>972</v>
      </c>
      <c r="I361" s="5" t="s">
        <v>1192</v>
      </c>
      <c r="J361" s="5" t="s">
        <v>1193</v>
      </c>
      <c r="K361" s="5" t="s">
        <v>577</v>
      </c>
      <c r="L361" s="5" t="s">
        <v>578</v>
      </c>
      <c r="M361" s="5" t="s">
        <v>103</v>
      </c>
      <c r="N361" s="5" t="s">
        <v>1194</v>
      </c>
      <c r="O361" s="3" cm="1">
        <f t="array" ref="O361">SUM(V361:BX361)</f>
        <v>4</v>
      </c>
      <c r="P361" s="4">
        <v>1520</v>
      </c>
      <c r="Q361" s="4" cm="1">
        <f t="array" ref="Q361">P361*O361</f>
        <v>6080</v>
      </c>
      <c r="R361" s="7">
        <v>0.75</v>
      </c>
      <c r="S361" s="4" cm="1">
        <f t="array" ref="S361">P361-P361*R361</f>
        <v>380</v>
      </c>
      <c r="T361" s="4" cm="1">
        <f t="array" ref="T361">S361*O361</f>
        <v>1520</v>
      </c>
      <c r="U361" s="5" t="s">
        <v>438</v>
      </c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3">
        <v>2</v>
      </c>
      <c r="BQ361" s="3">
        <v>2</v>
      </c>
      <c r="BR361" s="2"/>
      <c r="BS361" s="2"/>
      <c r="BT361" s="2"/>
      <c r="BU361" s="2"/>
      <c r="BV361" s="2"/>
      <c r="BW361" s="2"/>
      <c r="BX361" s="2"/>
    </row>
    <row r="362" spans="1:76" ht="141" customHeight="1" x14ac:dyDescent="0.2">
      <c r="A362" s="8" t="s">
        <v>77</v>
      </c>
      <c r="B362" s="9"/>
      <c r="C362" s="8" t="s">
        <v>212</v>
      </c>
      <c r="D362" s="8" t="s">
        <v>389</v>
      </c>
      <c r="E362" s="8" t="s">
        <v>172</v>
      </c>
      <c r="F362" s="8" t="s">
        <v>172</v>
      </c>
      <c r="G362" s="8" t="s">
        <v>1195</v>
      </c>
      <c r="H362" s="8" t="s">
        <v>1196</v>
      </c>
      <c r="I362" s="8" t="s">
        <v>1197</v>
      </c>
      <c r="J362" s="8" t="s">
        <v>1198</v>
      </c>
      <c r="K362" s="8" t="s">
        <v>1199</v>
      </c>
      <c r="L362" s="8" t="s">
        <v>1200</v>
      </c>
      <c r="M362" s="8" t="s">
        <v>103</v>
      </c>
      <c r="N362" s="8" t="s">
        <v>862</v>
      </c>
      <c r="O362" s="10" cm="1">
        <f t="array" ref="O362">SUM(V362:BX362)</f>
        <v>1</v>
      </c>
      <c r="P362" s="11">
        <v>1140</v>
      </c>
      <c r="Q362" s="11" cm="1">
        <f t="array" ref="Q362">P362*O362</f>
        <v>1140</v>
      </c>
      <c r="R362" s="12">
        <v>0.75</v>
      </c>
      <c r="S362" s="11" cm="1">
        <f t="array" ref="S362">P362-P362*R362</f>
        <v>285</v>
      </c>
      <c r="T362" s="11" cm="1">
        <f t="array" ref="T362">S362*O362</f>
        <v>285</v>
      </c>
      <c r="U362" s="8" t="s">
        <v>89</v>
      </c>
      <c r="V362" s="9"/>
      <c r="W362" s="9"/>
      <c r="X362" s="9"/>
      <c r="Y362" s="9"/>
      <c r="Z362" s="9"/>
      <c r="AA362" s="10">
        <v>1</v>
      </c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</row>
    <row r="363" spans="1:76" ht="141" customHeight="1" x14ac:dyDescent="0.2">
      <c r="A363" s="5" t="s">
        <v>77</v>
      </c>
      <c r="B363" s="2"/>
      <c r="C363" s="5" t="s">
        <v>212</v>
      </c>
      <c r="D363" s="5" t="s">
        <v>389</v>
      </c>
      <c r="E363" s="5" t="s">
        <v>172</v>
      </c>
      <c r="F363" s="5" t="s">
        <v>172</v>
      </c>
      <c r="G363" s="5" t="s">
        <v>1195</v>
      </c>
      <c r="H363" s="5" t="s">
        <v>1196</v>
      </c>
      <c r="I363" s="5" t="s">
        <v>1201</v>
      </c>
      <c r="J363" s="5" t="s">
        <v>1202</v>
      </c>
      <c r="K363" s="5" t="s">
        <v>101</v>
      </c>
      <c r="L363" s="5" t="s">
        <v>102</v>
      </c>
      <c r="M363" s="5" t="s">
        <v>103</v>
      </c>
      <c r="N363" s="5" t="s">
        <v>1203</v>
      </c>
      <c r="O363" s="3" cm="1">
        <f t="array" ref="O363">SUM(V363:BX363)</f>
        <v>1</v>
      </c>
      <c r="P363" s="4">
        <v>1790</v>
      </c>
      <c r="Q363" s="4" cm="1">
        <f t="array" ref="Q363">P363*O363</f>
        <v>1790</v>
      </c>
      <c r="R363" s="7">
        <v>0.75</v>
      </c>
      <c r="S363" s="4" cm="1">
        <f t="array" ref="S363">P363-P363*R363</f>
        <v>447.5</v>
      </c>
      <c r="T363" s="4" cm="1">
        <f t="array" ref="T363">S363*O363</f>
        <v>447.5</v>
      </c>
      <c r="U363" s="5" t="s">
        <v>89</v>
      </c>
      <c r="V363" s="2"/>
      <c r="W363" s="2"/>
      <c r="X363" s="2"/>
      <c r="Y363" s="2"/>
      <c r="Z363" s="2"/>
      <c r="AA363" s="3">
        <v>1</v>
      </c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</row>
    <row r="364" spans="1:76" ht="141" customHeight="1" x14ac:dyDescent="0.2">
      <c r="A364" s="8" t="s">
        <v>77</v>
      </c>
      <c r="B364" s="9"/>
      <c r="C364" s="8" t="s">
        <v>212</v>
      </c>
      <c r="D364" s="8" t="s">
        <v>389</v>
      </c>
      <c r="E364" s="8" t="s">
        <v>172</v>
      </c>
      <c r="F364" s="8" t="s">
        <v>172</v>
      </c>
      <c r="G364" s="8" t="s">
        <v>1195</v>
      </c>
      <c r="H364" s="8" t="s">
        <v>1196</v>
      </c>
      <c r="I364" s="8" t="s">
        <v>1204</v>
      </c>
      <c r="J364" s="8" t="s">
        <v>1205</v>
      </c>
      <c r="K364" s="8" t="s">
        <v>231</v>
      </c>
      <c r="L364" s="8" t="s">
        <v>232</v>
      </c>
      <c r="M364" s="8" t="s">
        <v>103</v>
      </c>
      <c r="N364" s="8" t="s">
        <v>314</v>
      </c>
      <c r="O364" s="10" cm="1">
        <f t="array" ref="O364">SUM(V364:BX364)</f>
        <v>4</v>
      </c>
      <c r="P364" s="11">
        <v>1010</v>
      </c>
      <c r="Q364" s="11" cm="1">
        <f t="array" ref="Q364">P364*O364</f>
        <v>4040</v>
      </c>
      <c r="R364" s="12">
        <v>0.75</v>
      </c>
      <c r="S364" s="11" cm="1">
        <f t="array" ref="S364">P364-P364*R364</f>
        <v>252.5</v>
      </c>
      <c r="T364" s="11" cm="1">
        <f t="array" ref="T364">S364*O364</f>
        <v>1010</v>
      </c>
      <c r="U364" s="8" t="s">
        <v>89</v>
      </c>
      <c r="V364" s="9"/>
      <c r="W364" s="9"/>
      <c r="X364" s="9"/>
      <c r="Y364" s="9"/>
      <c r="Z364" s="10">
        <v>1</v>
      </c>
      <c r="AA364" s="10">
        <v>2</v>
      </c>
      <c r="AB364" s="10">
        <v>1</v>
      </c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</row>
    <row r="365" spans="1:76" ht="141" customHeight="1" x14ac:dyDescent="0.2">
      <c r="A365" s="5" t="s">
        <v>77</v>
      </c>
      <c r="B365" s="2"/>
      <c r="C365" s="5" t="s">
        <v>212</v>
      </c>
      <c r="D365" s="5" t="s">
        <v>389</v>
      </c>
      <c r="E365" s="5" t="s">
        <v>172</v>
      </c>
      <c r="F365" s="5" t="s">
        <v>172</v>
      </c>
      <c r="G365" s="5" t="s">
        <v>173</v>
      </c>
      <c r="H365" s="5" t="s">
        <v>82</v>
      </c>
      <c r="I365" s="5" t="s">
        <v>1206</v>
      </c>
      <c r="J365" s="5" t="s">
        <v>1207</v>
      </c>
      <c r="K365" s="5" t="s">
        <v>426</v>
      </c>
      <c r="L365" s="5" t="s">
        <v>427</v>
      </c>
      <c r="M365" s="5" t="s">
        <v>225</v>
      </c>
      <c r="N365" s="5" t="s">
        <v>155</v>
      </c>
      <c r="O365" s="3" cm="1">
        <f t="array" ref="O365">SUM(V365:BX365)</f>
        <v>8</v>
      </c>
      <c r="P365" s="4">
        <v>1181.5</v>
      </c>
      <c r="Q365" s="4" cm="1">
        <f t="array" ref="Q365">P365*O365</f>
        <v>9452</v>
      </c>
      <c r="R365" s="7">
        <v>0.75</v>
      </c>
      <c r="S365" s="4" cm="1">
        <f t="array" ref="S365">P365-P365*R365</f>
        <v>295.375</v>
      </c>
      <c r="T365" s="4" cm="1">
        <f t="array" ref="T365">S365*O365</f>
        <v>2363</v>
      </c>
      <c r="U365" s="5" t="s">
        <v>89</v>
      </c>
      <c r="V365" s="2"/>
      <c r="W365" s="2"/>
      <c r="X365" s="2"/>
      <c r="Y365" s="2"/>
      <c r="Z365" s="3">
        <v>2</v>
      </c>
      <c r="AA365" s="3">
        <v>2</v>
      </c>
      <c r="AB365" s="3">
        <v>2</v>
      </c>
      <c r="AC365" s="3">
        <v>2</v>
      </c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</row>
    <row r="366" spans="1:76" ht="141" customHeight="1" x14ac:dyDescent="0.2">
      <c r="A366" s="8" t="s">
        <v>77</v>
      </c>
      <c r="B366" s="9"/>
      <c r="C366" s="8" t="s">
        <v>212</v>
      </c>
      <c r="D366" s="8" t="s">
        <v>389</v>
      </c>
      <c r="E366" s="8" t="s">
        <v>172</v>
      </c>
      <c r="F366" s="8" t="s">
        <v>172</v>
      </c>
      <c r="G366" s="8" t="s">
        <v>173</v>
      </c>
      <c r="H366" s="8" t="s">
        <v>82</v>
      </c>
      <c r="I366" s="8" t="s">
        <v>1208</v>
      </c>
      <c r="J366" s="8" t="s">
        <v>1209</v>
      </c>
      <c r="K366" s="8" t="s">
        <v>479</v>
      </c>
      <c r="L366" s="8" t="s">
        <v>480</v>
      </c>
      <c r="M366" s="8" t="s">
        <v>225</v>
      </c>
      <c r="N366" s="8" t="s">
        <v>155</v>
      </c>
      <c r="O366" s="10" cm="1">
        <f t="array" ref="O366">SUM(V366:BX366)</f>
        <v>6</v>
      </c>
      <c r="P366" s="11">
        <v>1096.5</v>
      </c>
      <c r="Q366" s="11" cm="1">
        <f t="array" ref="Q366">P366*O366</f>
        <v>6579</v>
      </c>
      <c r="R366" s="12">
        <v>0.75</v>
      </c>
      <c r="S366" s="11" cm="1">
        <f t="array" ref="S366">P366-P366*R366</f>
        <v>274.125</v>
      </c>
      <c r="T366" s="11" cm="1">
        <f t="array" ref="T366">S366*O366</f>
        <v>1644.75</v>
      </c>
      <c r="U366" s="8" t="s">
        <v>89</v>
      </c>
      <c r="V366" s="9"/>
      <c r="W366" s="9"/>
      <c r="X366" s="9"/>
      <c r="Y366" s="10">
        <v>1</v>
      </c>
      <c r="Z366" s="10">
        <v>1</v>
      </c>
      <c r="AA366" s="10">
        <v>1</v>
      </c>
      <c r="AB366" s="10">
        <v>2</v>
      </c>
      <c r="AC366" s="10">
        <v>1</v>
      </c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</row>
    <row r="367" spans="1:76" ht="141" customHeight="1" x14ac:dyDescent="0.2">
      <c r="A367" s="5" t="s">
        <v>77</v>
      </c>
      <c r="B367" s="2"/>
      <c r="C367" s="5" t="s">
        <v>212</v>
      </c>
      <c r="D367" s="5" t="s">
        <v>389</v>
      </c>
      <c r="E367" s="5" t="s">
        <v>172</v>
      </c>
      <c r="F367" s="5" t="s">
        <v>172</v>
      </c>
      <c r="G367" s="5" t="s">
        <v>173</v>
      </c>
      <c r="H367" s="5" t="s">
        <v>82</v>
      </c>
      <c r="I367" s="5" t="s">
        <v>1210</v>
      </c>
      <c r="J367" s="5" t="s">
        <v>1211</v>
      </c>
      <c r="K367" s="5" t="s">
        <v>421</v>
      </c>
      <c r="L367" s="5" t="s">
        <v>422</v>
      </c>
      <c r="M367" s="5" t="s">
        <v>225</v>
      </c>
      <c r="N367" s="5" t="s">
        <v>1212</v>
      </c>
      <c r="O367" s="3" cm="1">
        <f t="array" ref="O367">SUM(V367:BX367)</f>
        <v>9</v>
      </c>
      <c r="P367" s="4">
        <v>1011.5</v>
      </c>
      <c r="Q367" s="4" cm="1">
        <f t="array" ref="Q367">P367*O367</f>
        <v>9103.5</v>
      </c>
      <c r="R367" s="7">
        <v>0.75</v>
      </c>
      <c r="S367" s="4" cm="1">
        <f t="array" ref="S367">P367-P367*R367</f>
        <v>252.875</v>
      </c>
      <c r="T367" s="4" cm="1">
        <f t="array" ref="T367">S367*O367</f>
        <v>2275.875</v>
      </c>
      <c r="U367" s="5" t="s">
        <v>89</v>
      </c>
      <c r="V367" s="2"/>
      <c r="W367" s="2"/>
      <c r="X367" s="2"/>
      <c r="Y367" s="2"/>
      <c r="Z367" s="3">
        <v>1</v>
      </c>
      <c r="AA367" s="3">
        <v>3</v>
      </c>
      <c r="AB367" s="3">
        <v>3</v>
      </c>
      <c r="AC367" s="3">
        <v>2</v>
      </c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</row>
    <row r="368" spans="1:76" ht="141" customHeight="1" x14ac:dyDescent="0.2">
      <c r="A368" s="8" t="s">
        <v>77</v>
      </c>
      <c r="B368" s="9"/>
      <c r="C368" s="8" t="s">
        <v>212</v>
      </c>
      <c r="D368" s="8" t="s">
        <v>389</v>
      </c>
      <c r="E368" s="8" t="s">
        <v>172</v>
      </c>
      <c r="F368" s="8" t="s">
        <v>172</v>
      </c>
      <c r="G368" s="8" t="s">
        <v>173</v>
      </c>
      <c r="H368" s="8" t="s">
        <v>82</v>
      </c>
      <c r="I368" s="8" t="s">
        <v>1213</v>
      </c>
      <c r="J368" s="8" t="s">
        <v>1214</v>
      </c>
      <c r="K368" s="8" t="s">
        <v>285</v>
      </c>
      <c r="L368" s="8" t="s">
        <v>286</v>
      </c>
      <c r="M368" s="8" t="s">
        <v>103</v>
      </c>
      <c r="N368" s="8" t="s">
        <v>847</v>
      </c>
      <c r="O368" s="10" cm="1">
        <f t="array" ref="O368">SUM(V368:BX368)</f>
        <v>2</v>
      </c>
      <c r="P368" s="11">
        <v>2116.5</v>
      </c>
      <c r="Q368" s="11" cm="1">
        <f t="array" ref="Q368">P368*O368</f>
        <v>4233</v>
      </c>
      <c r="R368" s="12">
        <v>0.75</v>
      </c>
      <c r="S368" s="11" cm="1">
        <f t="array" ref="S368">P368-P368*R368</f>
        <v>529.125</v>
      </c>
      <c r="T368" s="11" cm="1">
        <f t="array" ref="T368">S368*O368</f>
        <v>1058.25</v>
      </c>
      <c r="U368" s="8" t="s">
        <v>438</v>
      </c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10">
        <v>1</v>
      </c>
      <c r="BQ368" s="9"/>
      <c r="BR368" s="10">
        <v>1</v>
      </c>
      <c r="BS368" s="9"/>
      <c r="BT368" s="9"/>
      <c r="BU368" s="9"/>
      <c r="BV368" s="9"/>
      <c r="BW368" s="9"/>
      <c r="BX368" s="9"/>
    </row>
    <row r="369" spans="1:76" ht="141" customHeight="1" x14ac:dyDescent="0.2">
      <c r="A369" s="5" t="s">
        <v>77</v>
      </c>
      <c r="B369" s="2"/>
      <c r="C369" s="5" t="s">
        <v>212</v>
      </c>
      <c r="D369" s="5" t="s">
        <v>389</v>
      </c>
      <c r="E369" s="5" t="s">
        <v>172</v>
      </c>
      <c r="F369" s="5" t="s">
        <v>172</v>
      </c>
      <c r="G369" s="5" t="s">
        <v>173</v>
      </c>
      <c r="H369" s="5" t="s">
        <v>82</v>
      </c>
      <c r="I369" s="5" t="s">
        <v>1215</v>
      </c>
      <c r="J369" s="5" t="s">
        <v>1216</v>
      </c>
      <c r="K369" s="5" t="s">
        <v>1217</v>
      </c>
      <c r="L369" s="5" t="s">
        <v>1218</v>
      </c>
      <c r="M369" s="5" t="s">
        <v>405</v>
      </c>
      <c r="N369" s="5" t="s">
        <v>1219</v>
      </c>
      <c r="O369" s="3" cm="1">
        <f t="array" ref="O369">SUM(V369:BX369)</f>
        <v>2</v>
      </c>
      <c r="P369" s="4">
        <v>2201.5</v>
      </c>
      <c r="Q369" s="4" cm="1">
        <f t="array" ref="Q369">P369*O369</f>
        <v>4403</v>
      </c>
      <c r="R369" s="7">
        <v>0.75</v>
      </c>
      <c r="S369" s="4" cm="1">
        <f t="array" ref="S369">P369-P369*R369</f>
        <v>550.375</v>
      </c>
      <c r="T369" s="4" cm="1">
        <f t="array" ref="T369">S369*O369</f>
        <v>1100.75</v>
      </c>
      <c r="U369" s="5" t="s">
        <v>438</v>
      </c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3">
        <v>1</v>
      </c>
      <c r="BQ369" s="2"/>
      <c r="BR369" s="3">
        <v>1</v>
      </c>
      <c r="BS369" s="2"/>
      <c r="BT369" s="2"/>
      <c r="BU369" s="2"/>
      <c r="BV369" s="2"/>
      <c r="BW369" s="2"/>
      <c r="BX369" s="2"/>
    </row>
    <row r="370" spans="1:76" ht="141" customHeight="1" x14ac:dyDescent="0.2">
      <c r="A370" s="8" t="s">
        <v>77</v>
      </c>
      <c r="B370" s="9"/>
      <c r="C370" s="8" t="s">
        <v>212</v>
      </c>
      <c r="D370" s="8" t="s">
        <v>389</v>
      </c>
      <c r="E370" s="8" t="s">
        <v>172</v>
      </c>
      <c r="F370" s="8" t="s">
        <v>172</v>
      </c>
      <c r="G370" s="8" t="s">
        <v>173</v>
      </c>
      <c r="H370" s="8" t="s">
        <v>82</v>
      </c>
      <c r="I370" s="8" t="s">
        <v>1220</v>
      </c>
      <c r="J370" s="8" t="s">
        <v>1221</v>
      </c>
      <c r="K370" s="8" t="s">
        <v>266</v>
      </c>
      <c r="L370" s="8" t="s">
        <v>267</v>
      </c>
      <c r="M370" s="8" t="s">
        <v>103</v>
      </c>
      <c r="N370" s="8" t="s">
        <v>767</v>
      </c>
      <c r="O370" s="10" cm="1">
        <f t="array" ref="O370">SUM(V370:BX370)</f>
        <v>44</v>
      </c>
      <c r="P370" s="11">
        <v>807.5</v>
      </c>
      <c r="Q370" s="11" cm="1">
        <f t="array" ref="Q370">P370*O370</f>
        <v>35530</v>
      </c>
      <c r="R370" s="12">
        <v>0.75</v>
      </c>
      <c r="S370" s="11" cm="1">
        <f t="array" ref="S370">P370-P370*R370</f>
        <v>201.875</v>
      </c>
      <c r="T370" s="11" cm="1">
        <f t="array" ref="T370">S370*O370</f>
        <v>8882.5</v>
      </c>
      <c r="U370" s="8" t="s">
        <v>89</v>
      </c>
      <c r="V370" s="9"/>
      <c r="W370" s="9"/>
      <c r="X370" s="9"/>
      <c r="Y370" s="9"/>
      <c r="Z370" s="9"/>
      <c r="AA370" s="10">
        <v>1</v>
      </c>
      <c r="AB370" s="10">
        <v>19</v>
      </c>
      <c r="AC370" s="10">
        <v>18</v>
      </c>
      <c r="AD370" s="10">
        <v>6</v>
      </c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</row>
    <row r="371" spans="1:76" ht="141" customHeight="1" x14ac:dyDescent="0.2">
      <c r="A371" s="5" t="s">
        <v>77</v>
      </c>
      <c r="B371" s="2"/>
      <c r="C371" s="5" t="s">
        <v>212</v>
      </c>
      <c r="D371" s="5" t="s">
        <v>389</v>
      </c>
      <c r="E371" s="5" t="s">
        <v>172</v>
      </c>
      <c r="F371" s="5" t="s">
        <v>172</v>
      </c>
      <c r="G371" s="5" t="s">
        <v>173</v>
      </c>
      <c r="H371" s="5" t="s">
        <v>82</v>
      </c>
      <c r="I371" s="5" t="s">
        <v>1222</v>
      </c>
      <c r="J371" s="5" t="s">
        <v>1223</v>
      </c>
      <c r="K371" s="5" t="s">
        <v>285</v>
      </c>
      <c r="L371" s="5" t="s">
        <v>286</v>
      </c>
      <c r="M371" s="5" t="s">
        <v>103</v>
      </c>
      <c r="N371" s="5" t="s">
        <v>767</v>
      </c>
      <c r="O371" s="3" cm="1">
        <f t="array" ref="O371">SUM(V371:BX371)</f>
        <v>3</v>
      </c>
      <c r="P371" s="4">
        <v>926.5</v>
      </c>
      <c r="Q371" s="4" cm="1">
        <f t="array" ref="Q371">P371*O371</f>
        <v>2779.5</v>
      </c>
      <c r="R371" s="7">
        <v>0.75</v>
      </c>
      <c r="S371" s="4" cm="1">
        <f t="array" ref="S371">P371-P371*R371</f>
        <v>231.625</v>
      </c>
      <c r="T371" s="4" cm="1">
        <f t="array" ref="T371">S371*O371</f>
        <v>694.875</v>
      </c>
      <c r="U371" s="5" t="s">
        <v>89</v>
      </c>
      <c r="V371" s="2"/>
      <c r="W371" s="2"/>
      <c r="X371" s="2"/>
      <c r="Y371" s="2"/>
      <c r="Z371" s="2"/>
      <c r="AA371" s="3">
        <v>1</v>
      </c>
      <c r="AB371" s="3">
        <v>1</v>
      </c>
      <c r="AC371" s="3">
        <v>1</v>
      </c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</row>
    <row r="372" spans="1:76" ht="141" customHeight="1" x14ac:dyDescent="0.2">
      <c r="A372" s="8" t="s">
        <v>77</v>
      </c>
      <c r="B372" s="9"/>
      <c r="C372" s="8" t="s">
        <v>212</v>
      </c>
      <c r="D372" s="8" t="s">
        <v>389</v>
      </c>
      <c r="E372" s="8" t="s">
        <v>172</v>
      </c>
      <c r="F372" s="8" t="s">
        <v>172</v>
      </c>
      <c r="G372" s="8" t="s">
        <v>173</v>
      </c>
      <c r="H372" s="8" t="s">
        <v>82</v>
      </c>
      <c r="I372" s="8" t="s">
        <v>1224</v>
      </c>
      <c r="J372" s="8" t="s">
        <v>1225</v>
      </c>
      <c r="K372" s="8" t="s">
        <v>101</v>
      </c>
      <c r="L372" s="8" t="s">
        <v>102</v>
      </c>
      <c r="M372" s="8" t="s">
        <v>103</v>
      </c>
      <c r="N372" s="8" t="s">
        <v>1226</v>
      </c>
      <c r="O372" s="10" cm="1">
        <f t="array" ref="O372">SUM(V372:BX372)</f>
        <v>2</v>
      </c>
      <c r="P372" s="11">
        <v>892.5</v>
      </c>
      <c r="Q372" s="11" cm="1">
        <f t="array" ref="Q372">P372*O372</f>
        <v>1785</v>
      </c>
      <c r="R372" s="12">
        <v>0.75</v>
      </c>
      <c r="S372" s="11" cm="1">
        <f t="array" ref="S372">P372-P372*R372</f>
        <v>223.125</v>
      </c>
      <c r="T372" s="11" cm="1">
        <f t="array" ref="T372">S372*O372</f>
        <v>446.25</v>
      </c>
      <c r="U372" s="8" t="s">
        <v>89</v>
      </c>
      <c r="V372" s="9"/>
      <c r="W372" s="9"/>
      <c r="X372" s="9"/>
      <c r="Y372" s="9"/>
      <c r="Z372" s="10">
        <v>1</v>
      </c>
      <c r="AA372" s="9"/>
      <c r="AB372" s="9"/>
      <c r="AC372" s="10">
        <v>1</v>
      </c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</row>
    <row r="373" spans="1:76" ht="141" customHeight="1" x14ac:dyDescent="0.2">
      <c r="A373" s="5" t="s">
        <v>77</v>
      </c>
      <c r="B373" s="2"/>
      <c r="C373" s="5" t="s">
        <v>212</v>
      </c>
      <c r="D373" s="5" t="s">
        <v>389</v>
      </c>
      <c r="E373" s="5" t="s">
        <v>172</v>
      </c>
      <c r="F373" s="5" t="s">
        <v>172</v>
      </c>
      <c r="G373" s="5" t="s">
        <v>173</v>
      </c>
      <c r="H373" s="5" t="s">
        <v>82</v>
      </c>
      <c r="I373" s="5" t="s">
        <v>1227</v>
      </c>
      <c r="J373" s="5" t="s">
        <v>1228</v>
      </c>
      <c r="K373" s="5" t="s">
        <v>285</v>
      </c>
      <c r="L373" s="5" t="s">
        <v>286</v>
      </c>
      <c r="M373" s="5" t="s">
        <v>850</v>
      </c>
      <c r="N373" s="5" t="s">
        <v>1229</v>
      </c>
      <c r="O373" s="3" cm="1">
        <f t="array" ref="O373">SUM(V373:BX373)</f>
        <v>8</v>
      </c>
      <c r="P373" s="4">
        <v>1776.5</v>
      </c>
      <c r="Q373" s="4" cm="1">
        <f t="array" ref="Q373">P373*O373</f>
        <v>14212</v>
      </c>
      <c r="R373" s="7">
        <v>0.75</v>
      </c>
      <c r="S373" s="4" cm="1">
        <f t="array" ref="S373">P373-P373*R373</f>
        <v>444.125</v>
      </c>
      <c r="T373" s="4" cm="1">
        <f t="array" ref="T373">S373*O373</f>
        <v>3553</v>
      </c>
      <c r="U373" s="5" t="s">
        <v>89</v>
      </c>
      <c r="V373" s="2"/>
      <c r="W373" s="2"/>
      <c r="X373" s="2"/>
      <c r="Y373" s="2"/>
      <c r="Z373" s="3">
        <v>1</v>
      </c>
      <c r="AA373" s="3">
        <v>2</v>
      </c>
      <c r="AB373" s="3">
        <v>2</v>
      </c>
      <c r="AC373" s="3">
        <v>2</v>
      </c>
      <c r="AD373" s="3">
        <v>1</v>
      </c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</row>
    <row r="374" spans="1:76" ht="141" customHeight="1" x14ac:dyDescent="0.2">
      <c r="A374" s="8" t="s">
        <v>77</v>
      </c>
      <c r="B374" s="9"/>
      <c r="C374" s="8" t="s">
        <v>212</v>
      </c>
      <c r="D374" s="8" t="s">
        <v>389</v>
      </c>
      <c r="E374" s="8" t="s">
        <v>172</v>
      </c>
      <c r="F374" s="8" t="s">
        <v>172</v>
      </c>
      <c r="G374" s="8" t="s">
        <v>173</v>
      </c>
      <c r="H374" s="8" t="s">
        <v>82</v>
      </c>
      <c r="I374" s="8" t="s">
        <v>1227</v>
      </c>
      <c r="J374" s="8" t="s">
        <v>1228</v>
      </c>
      <c r="K374" s="8" t="s">
        <v>101</v>
      </c>
      <c r="L374" s="8" t="s">
        <v>102</v>
      </c>
      <c r="M374" s="8" t="s">
        <v>850</v>
      </c>
      <c r="N374" s="8" t="s">
        <v>1229</v>
      </c>
      <c r="O374" s="10" cm="1">
        <f t="array" ref="O374">SUM(V374:BX374)</f>
        <v>5</v>
      </c>
      <c r="P374" s="11">
        <v>1776.5</v>
      </c>
      <c r="Q374" s="11" cm="1">
        <f t="array" ref="Q374">P374*O374</f>
        <v>8882.5</v>
      </c>
      <c r="R374" s="12">
        <v>0.75</v>
      </c>
      <c r="S374" s="11" cm="1">
        <f t="array" ref="S374">P374-P374*R374</f>
        <v>444.125</v>
      </c>
      <c r="T374" s="11" cm="1">
        <f t="array" ref="T374">S374*O374</f>
        <v>2220.625</v>
      </c>
      <c r="U374" s="8" t="s">
        <v>89</v>
      </c>
      <c r="V374" s="9"/>
      <c r="W374" s="9"/>
      <c r="X374" s="9"/>
      <c r="Y374" s="9"/>
      <c r="Z374" s="9"/>
      <c r="AA374" s="10">
        <v>2</v>
      </c>
      <c r="AB374" s="10">
        <v>1</v>
      </c>
      <c r="AC374" s="10">
        <v>2</v>
      </c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</row>
    <row r="375" spans="1:76" ht="141" customHeight="1" x14ac:dyDescent="0.2">
      <c r="A375" s="5" t="s">
        <v>77</v>
      </c>
      <c r="B375" s="2"/>
      <c r="C375" s="5" t="s">
        <v>212</v>
      </c>
      <c r="D375" s="5" t="s">
        <v>389</v>
      </c>
      <c r="E375" s="5" t="s">
        <v>172</v>
      </c>
      <c r="F375" s="5" t="s">
        <v>172</v>
      </c>
      <c r="G375" s="5" t="s">
        <v>173</v>
      </c>
      <c r="H375" s="5" t="s">
        <v>82</v>
      </c>
      <c r="I375" s="5" t="s">
        <v>1230</v>
      </c>
      <c r="J375" s="5" t="s">
        <v>1231</v>
      </c>
      <c r="K375" s="5" t="s">
        <v>101</v>
      </c>
      <c r="L375" s="5" t="s">
        <v>102</v>
      </c>
      <c r="M375" s="5" t="s">
        <v>103</v>
      </c>
      <c r="N375" s="5" t="s">
        <v>767</v>
      </c>
      <c r="O375" s="3" cm="1">
        <f t="array" ref="O375">SUM(V375:BX375)</f>
        <v>8</v>
      </c>
      <c r="P375" s="4">
        <v>1096.5</v>
      </c>
      <c r="Q375" s="4" cm="1">
        <f t="array" ref="Q375">P375*O375</f>
        <v>8772</v>
      </c>
      <c r="R375" s="7">
        <v>0.75</v>
      </c>
      <c r="S375" s="4" cm="1">
        <f t="array" ref="S375">P375-P375*R375</f>
        <v>274.125</v>
      </c>
      <c r="T375" s="4" cm="1">
        <f t="array" ref="T375">S375*O375</f>
        <v>2193</v>
      </c>
      <c r="U375" s="5" t="s">
        <v>89</v>
      </c>
      <c r="V375" s="2"/>
      <c r="W375" s="2"/>
      <c r="X375" s="2"/>
      <c r="Y375" s="2"/>
      <c r="Z375" s="3">
        <v>1</v>
      </c>
      <c r="AA375" s="3">
        <v>2</v>
      </c>
      <c r="AB375" s="3">
        <v>2</v>
      </c>
      <c r="AC375" s="3">
        <v>1</v>
      </c>
      <c r="AD375" s="3">
        <v>1</v>
      </c>
      <c r="AE375" s="3">
        <v>1</v>
      </c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</row>
    <row r="376" spans="1:76" ht="141" customHeight="1" x14ac:dyDescent="0.2">
      <c r="A376" s="8" t="s">
        <v>77</v>
      </c>
      <c r="B376" s="9"/>
      <c r="C376" s="8" t="s">
        <v>212</v>
      </c>
      <c r="D376" s="8" t="s">
        <v>389</v>
      </c>
      <c r="E376" s="8" t="s">
        <v>172</v>
      </c>
      <c r="F376" s="8" t="s">
        <v>172</v>
      </c>
      <c r="G376" s="8" t="s">
        <v>173</v>
      </c>
      <c r="H376" s="8" t="s">
        <v>82</v>
      </c>
      <c r="I376" s="8" t="s">
        <v>1232</v>
      </c>
      <c r="J376" s="8" t="s">
        <v>1233</v>
      </c>
      <c r="K376" s="8" t="s">
        <v>370</v>
      </c>
      <c r="L376" s="8" t="s">
        <v>371</v>
      </c>
      <c r="M376" s="8" t="s">
        <v>103</v>
      </c>
      <c r="N376" s="8" t="s">
        <v>1234</v>
      </c>
      <c r="O376" s="10" cm="1">
        <f t="array" ref="O376">SUM(V376:BX376)</f>
        <v>2</v>
      </c>
      <c r="P376" s="11">
        <v>671.5</v>
      </c>
      <c r="Q376" s="11" cm="1">
        <f t="array" ref="Q376">P376*O376</f>
        <v>1343</v>
      </c>
      <c r="R376" s="12">
        <v>0.75</v>
      </c>
      <c r="S376" s="11" cm="1">
        <f t="array" ref="S376">P376-P376*R376</f>
        <v>167.875</v>
      </c>
      <c r="T376" s="11" cm="1">
        <f t="array" ref="T376">S376*O376</f>
        <v>335.75</v>
      </c>
      <c r="U376" s="8" t="s">
        <v>438</v>
      </c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10">
        <v>1</v>
      </c>
      <c r="BR376" s="10">
        <v>1</v>
      </c>
      <c r="BS376" s="9"/>
      <c r="BT376" s="9"/>
      <c r="BU376" s="9"/>
      <c r="BV376" s="9"/>
      <c r="BW376" s="9"/>
      <c r="BX376" s="9"/>
    </row>
    <row r="377" spans="1:76" ht="141" customHeight="1" x14ac:dyDescent="0.2">
      <c r="A377" s="5" t="s">
        <v>77</v>
      </c>
      <c r="B377" s="2"/>
      <c r="C377" s="5" t="s">
        <v>212</v>
      </c>
      <c r="D377" s="5" t="s">
        <v>389</v>
      </c>
      <c r="E377" s="5" t="s">
        <v>172</v>
      </c>
      <c r="F377" s="5" t="s">
        <v>172</v>
      </c>
      <c r="G377" s="5" t="s">
        <v>173</v>
      </c>
      <c r="H377" s="5" t="s">
        <v>82</v>
      </c>
      <c r="I377" s="5" t="s">
        <v>1235</v>
      </c>
      <c r="J377" s="5" t="s">
        <v>1236</v>
      </c>
      <c r="K377" s="5" t="s">
        <v>296</v>
      </c>
      <c r="L377" s="5" t="s">
        <v>297</v>
      </c>
      <c r="M377" s="5" t="s">
        <v>225</v>
      </c>
      <c r="N377" s="5" t="s">
        <v>155</v>
      </c>
      <c r="O377" s="3" cm="1">
        <f t="array" ref="O377">SUM(V377:BX377)</f>
        <v>4</v>
      </c>
      <c r="P377" s="4">
        <v>926.5</v>
      </c>
      <c r="Q377" s="4" cm="1">
        <f t="array" ref="Q377">P377*O377</f>
        <v>3706</v>
      </c>
      <c r="R377" s="7">
        <v>0.75</v>
      </c>
      <c r="S377" s="4" cm="1">
        <f t="array" ref="S377">P377-P377*R377</f>
        <v>231.625</v>
      </c>
      <c r="T377" s="4" cm="1">
        <f t="array" ref="T377">S377*O377</f>
        <v>926.5</v>
      </c>
      <c r="U377" s="5" t="s">
        <v>89</v>
      </c>
      <c r="V377" s="2"/>
      <c r="W377" s="2"/>
      <c r="X377" s="2"/>
      <c r="Y377" s="2"/>
      <c r="Z377" s="2"/>
      <c r="AA377" s="3">
        <v>2</v>
      </c>
      <c r="AB377" s="3">
        <v>2</v>
      </c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</row>
    <row r="378" spans="1:76" ht="141" customHeight="1" x14ac:dyDescent="0.2">
      <c r="A378" s="8" t="s">
        <v>77</v>
      </c>
      <c r="B378" s="9"/>
      <c r="C378" s="8" t="s">
        <v>212</v>
      </c>
      <c r="D378" s="8" t="s">
        <v>389</v>
      </c>
      <c r="E378" s="8" t="s">
        <v>172</v>
      </c>
      <c r="F378" s="8" t="s">
        <v>172</v>
      </c>
      <c r="G378" s="8" t="s">
        <v>173</v>
      </c>
      <c r="H378" s="8" t="s">
        <v>82</v>
      </c>
      <c r="I378" s="8" t="s">
        <v>1237</v>
      </c>
      <c r="J378" s="8" t="s">
        <v>1238</v>
      </c>
      <c r="K378" s="8" t="s">
        <v>763</v>
      </c>
      <c r="L378" s="8" t="s">
        <v>764</v>
      </c>
      <c r="M378" s="8" t="s">
        <v>103</v>
      </c>
      <c r="N378" s="8" t="s">
        <v>767</v>
      </c>
      <c r="O378" s="10" cm="1">
        <f t="array" ref="O378">SUM(V378:BX378)</f>
        <v>9</v>
      </c>
      <c r="P378" s="11">
        <v>841.5</v>
      </c>
      <c r="Q378" s="11" cm="1">
        <f t="array" ref="Q378">P378*O378</f>
        <v>7573.5</v>
      </c>
      <c r="R378" s="12">
        <v>0.75</v>
      </c>
      <c r="S378" s="11" cm="1">
        <f t="array" ref="S378">P378-P378*R378</f>
        <v>210.375</v>
      </c>
      <c r="T378" s="11" cm="1">
        <f t="array" ref="T378">S378*O378</f>
        <v>1893.375</v>
      </c>
      <c r="U378" s="8" t="s">
        <v>89</v>
      </c>
      <c r="V378" s="9"/>
      <c r="W378" s="9"/>
      <c r="X378" s="9"/>
      <c r="Y378" s="9"/>
      <c r="Z378" s="10">
        <v>1</v>
      </c>
      <c r="AA378" s="10">
        <v>3</v>
      </c>
      <c r="AB378" s="10">
        <v>3</v>
      </c>
      <c r="AC378" s="10">
        <v>2</v>
      </c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</row>
    <row r="379" spans="1:76" ht="141" customHeight="1" x14ac:dyDescent="0.2">
      <c r="A379" s="5" t="s">
        <v>77</v>
      </c>
      <c r="B379" s="2"/>
      <c r="C379" s="5" t="s">
        <v>212</v>
      </c>
      <c r="D379" s="5" t="s">
        <v>389</v>
      </c>
      <c r="E379" s="5" t="s">
        <v>172</v>
      </c>
      <c r="F379" s="5" t="s">
        <v>172</v>
      </c>
      <c r="G379" s="5" t="s">
        <v>173</v>
      </c>
      <c r="H379" s="5" t="s">
        <v>82</v>
      </c>
      <c r="I379" s="5" t="s">
        <v>1239</v>
      </c>
      <c r="J379" s="5" t="s">
        <v>1240</v>
      </c>
      <c r="K379" s="5" t="s">
        <v>101</v>
      </c>
      <c r="L379" s="5" t="s">
        <v>102</v>
      </c>
      <c r="M379" s="5" t="s">
        <v>103</v>
      </c>
      <c r="N379" s="5" t="s">
        <v>767</v>
      </c>
      <c r="O379" s="3" cm="1">
        <f t="array" ref="O379">SUM(V379:BX379)</f>
        <v>4</v>
      </c>
      <c r="P379" s="4">
        <v>841.5</v>
      </c>
      <c r="Q379" s="4" cm="1">
        <f t="array" ref="Q379">P379*O379</f>
        <v>3366</v>
      </c>
      <c r="R379" s="7">
        <v>0.75</v>
      </c>
      <c r="S379" s="4" cm="1">
        <f t="array" ref="S379">P379-P379*R379</f>
        <v>210.375</v>
      </c>
      <c r="T379" s="4" cm="1">
        <f t="array" ref="T379">S379*O379</f>
        <v>841.5</v>
      </c>
      <c r="U379" s="5" t="s">
        <v>89</v>
      </c>
      <c r="V379" s="2"/>
      <c r="W379" s="2"/>
      <c r="X379" s="2"/>
      <c r="Y379" s="2"/>
      <c r="Z379" s="3">
        <v>1</v>
      </c>
      <c r="AA379" s="3">
        <v>1</v>
      </c>
      <c r="AB379" s="3">
        <v>1</v>
      </c>
      <c r="AC379" s="3">
        <v>1</v>
      </c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</row>
    <row r="380" spans="1:76" ht="141" customHeight="1" x14ac:dyDescent="0.2">
      <c r="A380" s="8" t="s">
        <v>77</v>
      </c>
      <c r="B380" s="9"/>
      <c r="C380" s="8" t="s">
        <v>212</v>
      </c>
      <c r="D380" s="8" t="s">
        <v>389</v>
      </c>
      <c r="E380" s="8" t="s">
        <v>172</v>
      </c>
      <c r="F380" s="8" t="s">
        <v>172</v>
      </c>
      <c r="G380" s="8" t="s">
        <v>173</v>
      </c>
      <c r="H380" s="8" t="s">
        <v>82</v>
      </c>
      <c r="I380" s="8" t="s">
        <v>1241</v>
      </c>
      <c r="J380" s="8" t="s">
        <v>1242</v>
      </c>
      <c r="K380" s="8" t="s">
        <v>763</v>
      </c>
      <c r="L380" s="8" t="s">
        <v>764</v>
      </c>
      <c r="M380" s="8" t="s">
        <v>103</v>
      </c>
      <c r="N380" s="8" t="s">
        <v>155</v>
      </c>
      <c r="O380" s="10" cm="1">
        <f t="array" ref="O380">SUM(V380:BX380)</f>
        <v>4</v>
      </c>
      <c r="P380" s="11">
        <v>671.5</v>
      </c>
      <c r="Q380" s="11" cm="1">
        <f t="array" ref="Q380">P380*O380</f>
        <v>2686</v>
      </c>
      <c r="R380" s="12">
        <v>0.75</v>
      </c>
      <c r="S380" s="11" cm="1">
        <f t="array" ref="S380">P380-P380*R380</f>
        <v>167.875</v>
      </c>
      <c r="T380" s="11" cm="1">
        <f t="array" ref="T380">S380*O380</f>
        <v>671.5</v>
      </c>
      <c r="U380" s="8" t="s">
        <v>89</v>
      </c>
      <c r="V380" s="9"/>
      <c r="W380" s="9"/>
      <c r="X380" s="9"/>
      <c r="Y380" s="9"/>
      <c r="Z380" s="10">
        <v>1</v>
      </c>
      <c r="AA380" s="10">
        <v>1</v>
      </c>
      <c r="AB380" s="10">
        <v>1</v>
      </c>
      <c r="AC380" s="10">
        <v>1</v>
      </c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</row>
    <row r="381" spans="1:76" ht="141" customHeight="1" x14ac:dyDescent="0.2">
      <c r="A381" s="5" t="s">
        <v>77</v>
      </c>
      <c r="B381" s="2"/>
      <c r="C381" s="5" t="s">
        <v>212</v>
      </c>
      <c r="D381" s="5" t="s">
        <v>389</v>
      </c>
      <c r="E381" s="5" t="s">
        <v>172</v>
      </c>
      <c r="F381" s="5" t="s">
        <v>172</v>
      </c>
      <c r="G381" s="5" t="s">
        <v>173</v>
      </c>
      <c r="H381" s="5" t="s">
        <v>82</v>
      </c>
      <c r="I381" s="5" t="s">
        <v>1243</v>
      </c>
      <c r="J381" s="5" t="s">
        <v>1244</v>
      </c>
      <c r="K381" s="5" t="s">
        <v>101</v>
      </c>
      <c r="L381" s="5" t="s">
        <v>102</v>
      </c>
      <c r="M381" s="5" t="s">
        <v>103</v>
      </c>
      <c r="N381" s="5" t="s">
        <v>155</v>
      </c>
      <c r="O381" s="3" cm="1">
        <f t="array" ref="O381">SUM(V381:BX381)</f>
        <v>5</v>
      </c>
      <c r="P381" s="4">
        <v>637.5</v>
      </c>
      <c r="Q381" s="4" cm="1">
        <f t="array" ref="Q381">P381*O381</f>
        <v>3187.5</v>
      </c>
      <c r="R381" s="7">
        <v>0.75</v>
      </c>
      <c r="S381" s="4" cm="1">
        <f t="array" ref="S381">P381-P381*R381</f>
        <v>159.375</v>
      </c>
      <c r="T381" s="4" cm="1">
        <f t="array" ref="T381">S381*O381</f>
        <v>796.875</v>
      </c>
      <c r="U381" s="5" t="s">
        <v>89</v>
      </c>
      <c r="V381" s="2"/>
      <c r="W381" s="2"/>
      <c r="X381" s="2"/>
      <c r="Y381" s="2"/>
      <c r="Z381" s="3">
        <v>1</v>
      </c>
      <c r="AA381" s="3">
        <v>1</v>
      </c>
      <c r="AB381" s="3">
        <v>1</v>
      </c>
      <c r="AC381" s="3">
        <v>1</v>
      </c>
      <c r="AD381" s="3">
        <v>1</v>
      </c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</row>
    <row r="382" spans="1:76" ht="141" customHeight="1" x14ac:dyDescent="0.2">
      <c r="A382" s="8" t="s">
        <v>77</v>
      </c>
      <c r="B382" s="9"/>
      <c r="C382" s="8" t="s">
        <v>212</v>
      </c>
      <c r="D382" s="8" t="s">
        <v>389</v>
      </c>
      <c r="E382" s="8" t="s">
        <v>172</v>
      </c>
      <c r="F382" s="8" t="s">
        <v>172</v>
      </c>
      <c r="G382" s="8" t="s">
        <v>173</v>
      </c>
      <c r="H382" s="8" t="s">
        <v>82</v>
      </c>
      <c r="I382" s="8" t="s">
        <v>1245</v>
      </c>
      <c r="J382" s="8" t="s">
        <v>1246</v>
      </c>
      <c r="K382" s="8" t="s">
        <v>85</v>
      </c>
      <c r="L382" s="8" t="s">
        <v>86</v>
      </c>
      <c r="M382" s="8" t="s">
        <v>225</v>
      </c>
      <c r="N382" s="8" t="s">
        <v>1247</v>
      </c>
      <c r="O382" s="10" cm="1">
        <f t="array" ref="O382">SUM(V382:BX382)</f>
        <v>2</v>
      </c>
      <c r="P382" s="11">
        <v>950</v>
      </c>
      <c r="Q382" s="11" cm="1">
        <f t="array" ref="Q382">P382*O382</f>
        <v>1900</v>
      </c>
      <c r="R382" s="12">
        <v>0.75</v>
      </c>
      <c r="S382" s="11" cm="1">
        <f t="array" ref="S382">P382-P382*R382</f>
        <v>237.5</v>
      </c>
      <c r="T382" s="11" cm="1">
        <f t="array" ref="T382">S382*O382</f>
        <v>475</v>
      </c>
      <c r="U382" s="8" t="s">
        <v>89</v>
      </c>
      <c r="V382" s="9"/>
      <c r="W382" s="9"/>
      <c r="X382" s="9"/>
      <c r="Y382" s="9"/>
      <c r="Z382" s="9"/>
      <c r="AA382" s="9"/>
      <c r="AB382" s="10">
        <v>1</v>
      </c>
      <c r="AC382" s="9"/>
      <c r="AD382" s="10">
        <v>1</v>
      </c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</row>
    <row r="383" spans="1:76" ht="141" customHeight="1" x14ac:dyDescent="0.2">
      <c r="A383" s="5" t="s">
        <v>77</v>
      </c>
      <c r="B383" s="2"/>
      <c r="C383" s="5" t="s">
        <v>212</v>
      </c>
      <c r="D383" s="5" t="s">
        <v>389</v>
      </c>
      <c r="E383" s="5" t="s">
        <v>172</v>
      </c>
      <c r="F383" s="5" t="s">
        <v>172</v>
      </c>
      <c r="G383" s="5" t="s">
        <v>173</v>
      </c>
      <c r="H383" s="5" t="s">
        <v>82</v>
      </c>
      <c r="I383" s="5" t="s">
        <v>1248</v>
      </c>
      <c r="J383" s="5" t="s">
        <v>1249</v>
      </c>
      <c r="K383" s="5" t="s">
        <v>101</v>
      </c>
      <c r="L383" s="5" t="s">
        <v>102</v>
      </c>
      <c r="M383" s="5" t="s">
        <v>225</v>
      </c>
      <c r="N383" s="5" t="s">
        <v>155</v>
      </c>
      <c r="O383" s="3" cm="1">
        <f t="array" ref="O383">SUM(V383:BX383)</f>
        <v>2</v>
      </c>
      <c r="P383" s="4">
        <v>1170</v>
      </c>
      <c r="Q383" s="4" cm="1">
        <f t="array" ref="Q383">P383*O383</f>
        <v>2340</v>
      </c>
      <c r="R383" s="7">
        <v>0.75</v>
      </c>
      <c r="S383" s="4" cm="1">
        <f t="array" ref="S383">P383-P383*R383</f>
        <v>292.5</v>
      </c>
      <c r="T383" s="4" cm="1">
        <f t="array" ref="T383">S383*O383</f>
        <v>585</v>
      </c>
      <c r="U383" s="5" t="s">
        <v>89</v>
      </c>
      <c r="V383" s="2"/>
      <c r="W383" s="2"/>
      <c r="X383" s="2"/>
      <c r="Y383" s="2"/>
      <c r="Z383" s="2"/>
      <c r="AA383" s="2"/>
      <c r="AB383" s="3">
        <v>1</v>
      </c>
      <c r="AC383" s="3">
        <v>1</v>
      </c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</row>
    <row r="384" spans="1:76" ht="141" customHeight="1" x14ac:dyDescent="0.2">
      <c r="A384" s="8" t="s">
        <v>77</v>
      </c>
      <c r="B384" s="9"/>
      <c r="C384" s="8" t="s">
        <v>212</v>
      </c>
      <c r="D384" s="8" t="s">
        <v>389</v>
      </c>
      <c r="E384" s="8" t="s">
        <v>172</v>
      </c>
      <c r="F384" s="8" t="s">
        <v>172</v>
      </c>
      <c r="G384" s="8" t="s">
        <v>173</v>
      </c>
      <c r="H384" s="8" t="s">
        <v>82</v>
      </c>
      <c r="I384" s="8" t="s">
        <v>1248</v>
      </c>
      <c r="J384" s="8" t="s">
        <v>1249</v>
      </c>
      <c r="K384" s="8" t="s">
        <v>106</v>
      </c>
      <c r="L384" s="8" t="s">
        <v>107</v>
      </c>
      <c r="M384" s="8" t="s">
        <v>225</v>
      </c>
      <c r="N384" s="8" t="s">
        <v>155</v>
      </c>
      <c r="O384" s="10" cm="1">
        <f t="array" ref="O384">SUM(V384:BX384)</f>
        <v>3</v>
      </c>
      <c r="P384" s="11">
        <v>1170</v>
      </c>
      <c r="Q384" s="11" cm="1">
        <f t="array" ref="Q384">P384*O384</f>
        <v>3510</v>
      </c>
      <c r="R384" s="12">
        <v>0.75</v>
      </c>
      <c r="S384" s="11" cm="1">
        <f t="array" ref="S384">P384-P384*R384</f>
        <v>292.5</v>
      </c>
      <c r="T384" s="11" cm="1">
        <f t="array" ref="T384">S384*O384</f>
        <v>877.5</v>
      </c>
      <c r="U384" s="8" t="s">
        <v>89</v>
      </c>
      <c r="V384" s="9"/>
      <c r="W384" s="9"/>
      <c r="X384" s="9"/>
      <c r="Y384" s="9"/>
      <c r="Z384" s="10">
        <v>2</v>
      </c>
      <c r="AA384" s="10">
        <v>1</v>
      </c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</row>
    <row r="385" spans="1:76" ht="141" customHeight="1" x14ac:dyDescent="0.2">
      <c r="A385" s="5" t="s">
        <v>77</v>
      </c>
      <c r="B385" s="2"/>
      <c r="C385" s="5" t="s">
        <v>212</v>
      </c>
      <c r="D385" s="5" t="s">
        <v>389</v>
      </c>
      <c r="E385" s="5" t="s">
        <v>172</v>
      </c>
      <c r="F385" s="5" t="s">
        <v>172</v>
      </c>
      <c r="G385" s="5" t="s">
        <v>173</v>
      </c>
      <c r="H385" s="5" t="s">
        <v>82</v>
      </c>
      <c r="I385" s="5" t="s">
        <v>1248</v>
      </c>
      <c r="J385" s="5" t="s">
        <v>1249</v>
      </c>
      <c r="K385" s="5" t="s">
        <v>559</v>
      </c>
      <c r="L385" s="5" t="s">
        <v>560</v>
      </c>
      <c r="M385" s="5" t="s">
        <v>225</v>
      </c>
      <c r="N385" s="5" t="s">
        <v>155</v>
      </c>
      <c r="O385" s="3" cm="1">
        <f t="array" ref="O385">SUM(V385:BX385)</f>
        <v>1</v>
      </c>
      <c r="P385" s="4">
        <v>1170</v>
      </c>
      <c r="Q385" s="4" cm="1">
        <f t="array" ref="Q385">P385*O385</f>
        <v>1170</v>
      </c>
      <c r="R385" s="7">
        <v>0.75</v>
      </c>
      <c r="S385" s="4" cm="1">
        <f t="array" ref="S385">P385-P385*R385</f>
        <v>292.5</v>
      </c>
      <c r="T385" s="4" cm="1">
        <f t="array" ref="T385">S385*O385</f>
        <v>292.5</v>
      </c>
      <c r="U385" s="5" t="s">
        <v>89</v>
      </c>
      <c r="V385" s="2"/>
      <c r="W385" s="2"/>
      <c r="X385" s="2"/>
      <c r="Y385" s="2"/>
      <c r="Z385" s="2"/>
      <c r="AA385" s="2"/>
      <c r="AB385" s="3">
        <v>1</v>
      </c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</row>
    <row r="386" spans="1:76" ht="141" customHeight="1" x14ac:dyDescent="0.2">
      <c r="A386" s="8" t="s">
        <v>77</v>
      </c>
      <c r="B386" s="9"/>
      <c r="C386" s="8" t="s">
        <v>212</v>
      </c>
      <c r="D386" s="8" t="s">
        <v>389</v>
      </c>
      <c r="E386" s="8" t="s">
        <v>172</v>
      </c>
      <c r="F386" s="8" t="s">
        <v>172</v>
      </c>
      <c r="G386" s="8" t="s">
        <v>173</v>
      </c>
      <c r="H386" s="8" t="s">
        <v>82</v>
      </c>
      <c r="I386" s="8" t="s">
        <v>1250</v>
      </c>
      <c r="J386" s="8" t="s">
        <v>1251</v>
      </c>
      <c r="K386" s="8" t="s">
        <v>101</v>
      </c>
      <c r="L386" s="8" t="s">
        <v>102</v>
      </c>
      <c r="M386" s="8" t="s">
        <v>103</v>
      </c>
      <c r="N386" s="8" t="s">
        <v>451</v>
      </c>
      <c r="O386" s="10" cm="1">
        <f t="array" ref="O386">SUM(V386:BX386)</f>
        <v>2</v>
      </c>
      <c r="P386" s="11">
        <v>1181.5</v>
      </c>
      <c r="Q386" s="11" cm="1">
        <f t="array" ref="Q386">P386*O386</f>
        <v>2363</v>
      </c>
      <c r="R386" s="12">
        <v>0.75</v>
      </c>
      <c r="S386" s="11" cm="1">
        <f t="array" ref="S386">P386-P386*R386</f>
        <v>295.375</v>
      </c>
      <c r="T386" s="11" cm="1">
        <f t="array" ref="T386">S386*O386</f>
        <v>590.75</v>
      </c>
      <c r="U386" s="8" t="s">
        <v>438</v>
      </c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10">
        <v>1</v>
      </c>
      <c r="BR386" s="10">
        <v>1</v>
      </c>
      <c r="BS386" s="9"/>
      <c r="BT386" s="9"/>
      <c r="BU386" s="9"/>
      <c r="BV386" s="9"/>
      <c r="BW386" s="9"/>
      <c r="BX386" s="9"/>
    </row>
    <row r="387" spans="1:76" ht="141" customHeight="1" x14ac:dyDescent="0.2">
      <c r="A387" s="5" t="s">
        <v>77</v>
      </c>
      <c r="B387" s="2"/>
      <c r="C387" s="5" t="s">
        <v>212</v>
      </c>
      <c r="D387" s="5" t="s">
        <v>389</v>
      </c>
      <c r="E387" s="5" t="s">
        <v>172</v>
      </c>
      <c r="F387" s="5" t="s">
        <v>172</v>
      </c>
      <c r="G387" s="5" t="s">
        <v>173</v>
      </c>
      <c r="H387" s="5" t="s">
        <v>82</v>
      </c>
      <c r="I387" s="5" t="s">
        <v>1252</v>
      </c>
      <c r="J387" s="5" t="s">
        <v>1253</v>
      </c>
      <c r="K387" s="5" t="s">
        <v>435</v>
      </c>
      <c r="L387" s="5" t="s">
        <v>436</v>
      </c>
      <c r="M387" s="5" t="s">
        <v>103</v>
      </c>
      <c r="N387" s="5" t="s">
        <v>1254</v>
      </c>
      <c r="O387" s="3" cm="1">
        <f t="array" ref="O387">SUM(V387:BX387)</f>
        <v>3</v>
      </c>
      <c r="P387" s="4">
        <v>1181.5</v>
      </c>
      <c r="Q387" s="4" cm="1">
        <f t="array" ref="Q387">P387*O387</f>
        <v>3544.5</v>
      </c>
      <c r="R387" s="7">
        <v>0.75</v>
      </c>
      <c r="S387" s="4" cm="1">
        <f t="array" ref="S387">P387-P387*R387</f>
        <v>295.375</v>
      </c>
      <c r="T387" s="4" cm="1">
        <f t="array" ref="T387">S387*O387</f>
        <v>886.125</v>
      </c>
      <c r="U387" s="5" t="s">
        <v>438</v>
      </c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3">
        <v>1</v>
      </c>
      <c r="BQ387" s="3">
        <v>2</v>
      </c>
      <c r="BR387" s="2"/>
      <c r="BS387" s="2"/>
      <c r="BT387" s="2"/>
      <c r="BU387" s="2"/>
      <c r="BV387" s="2"/>
      <c r="BW387" s="2"/>
      <c r="BX387" s="2"/>
    </row>
    <row r="388" spans="1:76" ht="141" customHeight="1" x14ac:dyDescent="0.2">
      <c r="A388" s="8" t="s">
        <v>77</v>
      </c>
      <c r="B388" s="9"/>
      <c r="C388" s="8" t="s">
        <v>212</v>
      </c>
      <c r="D388" s="8" t="s">
        <v>389</v>
      </c>
      <c r="E388" s="8" t="s">
        <v>172</v>
      </c>
      <c r="F388" s="8" t="s">
        <v>172</v>
      </c>
      <c r="G388" s="8" t="s">
        <v>173</v>
      </c>
      <c r="H388" s="8" t="s">
        <v>82</v>
      </c>
      <c r="I388" s="8" t="s">
        <v>1255</v>
      </c>
      <c r="J388" s="8" t="s">
        <v>1256</v>
      </c>
      <c r="K388" s="8" t="s">
        <v>474</v>
      </c>
      <c r="L388" s="8" t="s">
        <v>475</v>
      </c>
      <c r="M388" s="8" t="s">
        <v>103</v>
      </c>
      <c r="N388" s="8" t="s">
        <v>451</v>
      </c>
      <c r="O388" s="10" cm="1">
        <f t="array" ref="O388">SUM(V388:BX388)</f>
        <v>4</v>
      </c>
      <c r="P388" s="11">
        <v>841.5</v>
      </c>
      <c r="Q388" s="11" cm="1">
        <f t="array" ref="Q388">P388*O388</f>
        <v>3366</v>
      </c>
      <c r="R388" s="12">
        <v>0.75</v>
      </c>
      <c r="S388" s="11" cm="1">
        <f t="array" ref="S388">P388-P388*R388</f>
        <v>210.375</v>
      </c>
      <c r="T388" s="11" cm="1">
        <f t="array" ref="T388">S388*O388</f>
        <v>841.5</v>
      </c>
      <c r="U388" s="8" t="s">
        <v>89</v>
      </c>
      <c r="V388" s="9"/>
      <c r="W388" s="9"/>
      <c r="X388" s="9"/>
      <c r="Y388" s="9"/>
      <c r="Z388" s="10">
        <v>1</v>
      </c>
      <c r="AA388" s="10">
        <v>2</v>
      </c>
      <c r="AB388" s="10">
        <v>1</v>
      </c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</row>
    <row r="389" spans="1:76" ht="141" customHeight="1" x14ac:dyDescent="0.2">
      <c r="A389" s="5" t="s">
        <v>77</v>
      </c>
      <c r="B389" s="2"/>
      <c r="C389" s="5" t="s">
        <v>212</v>
      </c>
      <c r="D389" s="5" t="s">
        <v>389</v>
      </c>
      <c r="E389" s="5" t="s">
        <v>172</v>
      </c>
      <c r="F389" s="5" t="s">
        <v>172</v>
      </c>
      <c r="G389" s="5" t="s">
        <v>173</v>
      </c>
      <c r="H389" s="5" t="s">
        <v>82</v>
      </c>
      <c r="I389" s="5" t="s">
        <v>1257</v>
      </c>
      <c r="J389" s="5" t="s">
        <v>1258</v>
      </c>
      <c r="K389" s="5" t="s">
        <v>449</v>
      </c>
      <c r="L389" s="5" t="s">
        <v>450</v>
      </c>
      <c r="M389" s="5" t="s">
        <v>103</v>
      </c>
      <c r="N389" s="5" t="s">
        <v>451</v>
      </c>
      <c r="O389" s="3" cm="1">
        <f t="array" ref="O389">SUM(V389:BX389)</f>
        <v>11</v>
      </c>
      <c r="P389" s="4">
        <v>841.5</v>
      </c>
      <c r="Q389" s="4" cm="1">
        <f t="array" ref="Q389">P389*O389</f>
        <v>9256.5</v>
      </c>
      <c r="R389" s="7">
        <v>0.75</v>
      </c>
      <c r="S389" s="4" cm="1">
        <f t="array" ref="S389">P389-P389*R389</f>
        <v>210.375</v>
      </c>
      <c r="T389" s="4" cm="1">
        <f t="array" ref="T389">S389*O389</f>
        <v>2314.125</v>
      </c>
      <c r="U389" s="5" t="s">
        <v>89</v>
      </c>
      <c r="V389" s="2"/>
      <c r="W389" s="2"/>
      <c r="X389" s="2"/>
      <c r="Y389" s="2"/>
      <c r="Z389" s="3">
        <v>2</v>
      </c>
      <c r="AA389" s="3">
        <v>4</v>
      </c>
      <c r="AB389" s="3">
        <v>5</v>
      </c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</row>
    <row r="390" spans="1:76" ht="141" customHeight="1" x14ac:dyDescent="0.2">
      <c r="A390" s="8" t="s">
        <v>77</v>
      </c>
      <c r="B390" s="9"/>
      <c r="C390" s="8" t="s">
        <v>212</v>
      </c>
      <c r="D390" s="8" t="s">
        <v>389</v>
      </c>
      <c r="E390" s="8" t="s">
        <v>172</v>
      </c>
      <c r="F390" s="8" t="s">
        <v>172</v>
      </c>
      <c r="G390" s="8" t="s">
        <v>173</v>
      </c>
      <c r="H390" s="8" t="s">
        <v>82</v>
      </c>
      <c r="I390" s="8" t="s">
        <v>1257</v>
      </c>
      <c r="J390" s="8" t="s">
        <v>1258</v>
      </c>
      <c r="K390" s="8" t="s">
        <v>101</v>
      </c>
      <c r="L390" s="8" t="s">
        <v>102</v>
      </c>
      <c r="M390" s="8" t="s">
        <v>103</v>
      </c>
      <c r="N390" s="8" t="s">
        <v>451</v>
      </c>
      <c r="O390" s="10" cm="1">
        <f t="array" ref="O390">SUM(V390:BX390)</f>
        <v>4</v>
      </c>
      <c r="P390" s="11">
        <v>841.5</v>
      </c>
      <c r="Q390" s="11" cm="1">
        <f t="array" ref="Q390">P390*O390</f>
        <v>3366</v>
      </c>
      <c r="R390" s="12">
        <v>0.75</v>
      </c>
      <c r="S390" s="11" cm="1">
        <f t="array" ref="S390">P390-P390*R390</f>
        <v>210.375</v>
      </c>
      <c r="T390" s="11" cm="1">
        <f t="array" ref="T390">S390*O390</f>
        <v>841.5</v>
      </c>
      <c r="U390" s="8" t="s">
        <v>89</v>
      </c>
      <c r="V390" s="9"/>
      <c r="W390" s="9"/>
      <c r="X390" s="9"/>
      <c r="Y390" s="10">
        <v>2</v>
      </c>
      <c r="Z390" s="9"/>
      <c r="AA390" s="10">
        <v>1</v>
      </c>
      <c r="AB390" s="10">
        <v>1</v>
      </c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</row>
    <row r="391" spans="1:76" ht="141" customHeight="1" x14ac:dyDescent="0.2">
      <c r="A391" s="5" t="s">
        <v>77</v>
      </c>
      <c r="B391" s="2"/>
      <c r="C391" s="5" t="s">
        <v>212</v>
      </c>
      <c r="D391" s="5" t="s">
        <v>389</v>
      </c>
      <c r="E391" s="5" t="s">
        <v>172</v>
      </c>
      <c r="F391" s="5" t="s">
        <v>172</v>
      </c>
      <c r="G391" s="5" t="s">
        <v>173</v>
      </c>
      <c r="H391" s="5" t="s">
        <v>82</v>
      </c>
      <c r="I391" s="5" t="s">
        <v>1257</v>
      </c>
      <c r="J391" s="5" t="s">
        <v>1258</v>
      </c>
      <c r="K391" s="5" t="s">
        <v>1259</v>
      </c>
      <c r="L391" s="5" t="s">
        <v>1260</v>
      </c>
      <c r="M391" s="5" t="s">
        <v>103</v>
      </c>
      <c r="N391" s="5" t="s">
        <v>451</v>
      </c>
      <c r="O391" s="3" cm="1">
        <f t="array" ref="O391">SUM(V391:BX391)</f>
        <v>12</v>
      </c>
      <c r="P391" s="4">
        <v>841.5</v>
      </c>
      <c r="Q391" s="4" cm="1">
        <f t="array" ref="Q391">P391*O391</f>
        <v>10098</v>
      </c>
      <c r="R391" s="7">
        <v>0.75</v>
      </c>
      <c r="S391" s="4" cm="1">
        <f t="array" ref="S391">P391-P391*R391</f>
        <v>210.375</v>
      </c>
      <c r="T391" s="4" cm="1">
        <f t="array" ref="T391">S391*O391</f>
        <v>2524.5</v>
      </c>
      <c r="U391" s="5" t="s">
        <v>89</v>
      </c>
      <c r="V391" s="2"/>
      <c r="W391" s="2"/>
      <c r="X391" s="2"/>
      <c r="Y391" s="3">
        <v>1</v>
      </c>
      <c r="Z391" s="3">
        <v>3</v>
      </c>
      <c r="AA391" s="3">
        <v>3</v>
      </c>
      <c r="AB391" s="3">
        <v>3</v>
      </c>
      <c r="AC391" s="3">
        <v>1</v>
      </c>
      <c r="AD391" s="3">
        <v>1</v>
      </c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</row>
    <row r="392" spans="1:76" ht="141" customHeight="1" x14ac:dyDescent="0.2">
      <c r="A392" s="8" t="s">
        <v>77</v>
      </c>
      <c r="B392" s="9"/>
      <c r="C392" s="8" t="s">
        <v>212</v>
      </c>
      <c r="D392" s="8" t="s">
        <v>389</v>
      </c>
      <c r="E392" s="8" t="s">
        <v>172</v>
      </c>
      <c r="F392" s="8" t="s">
        <v>172</v>
      </c>
      <c r="G392" s="8" t="s">
        <v>173</v>
      </c>
      <c r="H392" s="8" t="s">
        <v>82</v>
      </c>
      <c r="I392" s="8" t="s">
        <v>1261</v>
      </c>
      <c r="J392" s="8" t="s">
        <v>1262</v>
      </c>
      <c r="K392" s="8" t="s">
        <v>110</v>
      </c>
      <c r="L392" s="8" t="s">
        <v>111</v>
      </c>
      <c r="M392" s="8" t="s">
        <v>103</v>
      </c>
      <c r="N392" s="8" t="s">
        <v>451</v>
      </c>
      <c r="O392" s="10" cm="1">
        <f t="array" ref="O392">SUM(V392:BX392)</f>
        <v>3</v>
      </c>
      <c r="P392" s="11">
        <v>841.5</v>
      </c>
      <c r="Q392" s="11" cm="1">
        <f t="array" ref="Q392">P392*O392</f>
        <v>2524.5</v>
      </c>
      <c r="R392" s="12">
        <v>0.75</v>
      </c>
      <c r="S392" s="11" cm="1">
        <f t="array" ref="S392">P392-P392*R392</f>
        <v>210.375</v>
      </c>
      <c r="T392" s="11" cm="1">
        <f t="array" ref="T392">S392*O392</f>
        <v>631.125</v>
      </c>
      <c r="U392" s="8" t="s">
        <v>89</v>
      </c>
      <c r="V392" s="9"/>
      <c r="W392" s="9"/>
      <c r="X392" s="9"/>
      <c r="Y392" s="9"/>
      <c r="Z392" s="9"/>
      <c r="AA392" s="9"/>
      <c r="AB392" s="9"/>
      <c r="AC392" s="9"/>
      <c r="AD392" s="10">
        <v>3</v>
      </c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</row>
    <row r="393" spans="1:76" ht="141" customHeight="1" x14ac:dyDescent="0.2">
      <c r="A393" s="5" t="s">
        <v>77</v>
      </c>
      <c r="B393" s="2"/>
      <c r="C393" s="5" t="s">
        <v>212</v>
      </c>
      <c r="D393" s="5" t="s">
        <v>389</v>
      </c>
      <c r="E393" s="5" t="s">
        <v>172</v>
      </c>
      <c r="F393" s="5" t="s">
        <v>172</v>
      </c>
      <c r="G393" s="5" t="s">
        <v>173</v>
      </c>
      <c r="H393" s="5" t="s">
        <v>82</v>
      </c>
      <c r="I393" s="5" t="s">
        <v>1263</v>
      </c>
      <c r="J393" s="5" t="s">
        <v>1264</v>
      </c>
      <c r="K393" s="5" t="s">
        <v>1265</v>
      </c>
      <c r="L393" s="5" t="s">
        <v>1012</v>
      </c>
      <c r="M393" s="5" t="s">
        <v>225</v>
      </c>
      <c r="N393" s="5" t="s">
        <v>155</v>
      </c>
      <c r="O393" s="3" cm="1">
        <f t="array" ref="O393">SUM(V393:BX393)</f>
        <v>1</v>
      </c>
      <c r="P393" s="4">
        <v>760</v>
      </c>
      <c r="Q393" s="4" cm="1">
        <f t="array" ref="Q393">P393*O393</f>
        <v>760</v>
      </c>
      <c r="R393" s="7">
        <v>0.75</v>
      </c>
      <c r="S393" s="4" cm="1">
        <f t="array" ref="S393">P393-P393*R393</f>
        <v>190</v>
      </c>
      <c r="T393" s="4" cm="1">
        <f t="array" ref="T393">S393*O393</f>
        <v>190</v>
      </c>
      <c r="U393" s="5" t="s">
        <v>89</v>
      </c>
      <c r="V393" s="2"/>
      <c r="W393" s="2"/>
      <c r="X393" s="2"/>
      <c r="Y393" s="2"/>
      <c r="Z393" s="2"/>
      <c r="AA393" s="2"/>
      <c r="AB393" s="3">
        <v>1</v>
      </c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</row>
    <row r="394" spans="1:76" ht="141" customHeight="1" x14ac:dyDescent="0.2">
      <c r="A394" s="8" t="s">
        <v>77</v>
      </c>
      <c r="B394" s="9"/>
      <c r="C394" s="8" t="s">
        <v>212</v>
      </c>
      <c r="D394" s="8" t="s">
        <v>389</v>
      </c>
      <c r="E394" s="8" t="s">
        <v>172</v>
      </c>
      <c r="F394" s="8" t="s">
        <v>172</v>
      </c>
      <c r="G394" s="8" t="s">
        <v>173</v>
      </c>
      <c r="H394" s="8" t="s">
        <v>82</v>
      </c>
      <c r="I394" s="8" t="s">
        <v>1266</v>
      </c>
      <c r="J394" s="8" t="s">
        <v>1267</v>
      </c>
      <c r="K394" s="8" t="s">
        <v>1268</v>
      </c>
      <c r="L394" s="8" t="s">
        <v>1269</v>
      </c>
      <c r="M394" s="8" t="s">
        <v>225</v>
      </c>
      <c r="N394" s="8" t="s">
        <v>1270</v>
      </c>
      <c r="O394" s="10" cm="1">
        <f t="array" ref="O394">SUM(V394:BX394)</f>
        <v>1</v>
      </c>
      <c r="P394" s="11">
        <v>850</v>
      </c>
      <c r="Q394" s="11" cm="1">
        <f t="array" ref="Q394">P394*O394</f>
        <v>850</v>
      </c>
      <c r="R394" s="12">
        <v>0.75</v>
      </c>
      <c r="S394" s="11" cm="1">
        <f t="array" ref="S394">P394-P394*R394</f>
        <v>212.5</v>
      </c>
      <c r="T394" s="11" cm="1">
        <f t="array" ref="T394">S394*O394</f>
        <v>212.5</v>
      </c>
      <c r="U394" s="8" t="s">
        <v>89</v>
      </c>
      <c r="V394" s="9"/>
      <c r="W394" s="9"/>
      <c r="X394" s="9"/>
      <c r="Y394" s="9"/>
      <c r="Z394" s="10">
        <v>1</v>
      </c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</row>
    <row r="395" spans="1:76" ht="141" customHeight="1" x14ac:dyDescent="0.2">
      <c r="A395" s="5" t="s">
        <v>77</v>
      </c>
      <c r="B395" s="2"/>
      <c r="C395" s="5" t="s">
        <v>212</v>
      </c>
      <c r="D395" s="5" t="s">
        <v>389</v>
      </c>
      <c r="E395" s="5" t="s">
        <v>172</v>
      </c>
      <c r="F395" s="5" t="s">
        <v>172</v>
      </c>
      <c r="G395" s="5" t="s">
        <v>173</v>
      </c>
      <c r="H395" s="5" t="s">
        <v>82</v>
      </c>
      <c r="I395" s="5" t="s">
        <v>1271</v>
      </c>
      <c r="J395" s="5" t="s">
        <v>1272</v>
      </c>
      <c r="K395" s="5" t="s">
        <v>403</v>
      </c>
      <c r="L395" s="5" t="s">
        <v>404</v>
      </c>
      <c r="M395" s="5" t="s">
        <v>225</v>
      </c>
      <c r="N395" s="5" t="s">
        <v>155</v>
      </c>
      <c r="O395" s="3" cm="1">
        <f t="array" ref="O395">SUM(V395:BX395)</f>
        <v>6</v>
      </c>
      <c r="P395" s="4">
        <v>720</v>
      </c>
      <c r="Q395" s="4" cm="1">
        <f t="array" ref="Q395">P395*O395</f>
        <v>4320</v>
      </c>
      <c r="R395" s="7">
        <v>0.75</v>
      </c>
      <c r="S395" s="4" cm="1">
        <f t="array" ref="S395">P395-P395*R395</f>
        <v>180</v>
      </c>
      <c r="T395" s="4" cm="1">
        <f t="array" ref="T395">S395*O395</f>
        <v>1080</v>
      </c>
      <c r="U395" s="5" t="s">
        <v>89</v>
      </c>
      <c r="V395" s="2"/>
      <c r="W395" s="2"/>
      <c r="X395" s="2"/>
      <c r="Y395" s="2"/>
      <c r="Z395" s="2"/>
      <c r="AA395" s="3">
        <v>1</v>
      </c>
      <c r="AB395" s="3">
        <v>3</v>
      </c>
      <c r="AC395" s="3">
        <v>2</v>
      </c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</row>
    <row r="396" spans="1:76" ht="141" customHeight="1" x14ac:dyDescent="0.2">
      <c r="A396" s="8" t="s">
        <v>77</v>
      </c>
      <c r="B396" s="9"/>
      <c r="C396" s="8" t="s">
        <v>212</v>
      </c>
      <c r="D396" s="8" t="s">
        <v>389</v>
      </c>
      <c r="E396" s="8" t="s">
        <v>172</v>
      </c>
      <c r="F396" s="8" t="s">
        <v>172</v>
      </c>
      <c r="G396" s="8" t="s">
        <v>173</v>
      </c>
      <c r="H396" s="8" t="s">
        <v>82</v>
      </c>
      <c r="I396" s="8" t="s">
        <v>1273</v>
      </c>
      <c r="J396" s="8" t="s">
        <v>1274</v>
      </c>
      <c r="K396" s="8" t="s">
        <v>1275</v>
      </c>
      <c r="L396" s="8" t="s">
        <v>1276</v>
      </c>
      <c r="M396" s="8" t="s">
        <v>225</v>
      </c>
      <c r="N396" s="8" t="s">
        <v>1277</v>
      </c>
      <c r="O396" s="10" cm="1">
        <f t="array" ref="O396">SUM(V396:BX396)</f>
        <v>3</v>
      </c>
      <c r="P396" s="11">
        <v>690</v>
      </c>
      <c r="Q396" s="11" cm="1">
        <f t="array" ref="Q396">P396*O396</f>
        <v>2070</v>
      </c>
      <c r="R396" s="12">
        <v>0.75</v>
      </c>
      <c r="S396" s="11" cm="1">
        <f t="array" ref="S396">P396-P396*R396</f>
        <v>172.5</v>
      </c>
      <c r="T396" s="11" cm="1">
        <f t="array" ref="T396">S396*O396</f>
        <v>517.5</v>
      </c>
      <c r="U396" s="8" t="s">
        <v>89</v>
      </c>
      <c r="V396" s="9"/>
      <c r="W396" s="9"/>
      <c r="X396" s="9"/>
      <c r="Y396" s="9"/>
      <c r="Z396" s="10">
        <v>1</v>
      </c>
      <c r="AA396" s="9"/>
      <c r="AB396" s="9"/>
      <c r="AC396" s="10">
        <v>1</v>
      </c>
      <c r="AD396" s="10">
        <v>1</v>
      </c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</row>
    <row r="397" spans="1:76" ht="141" customHeight="1" x14ac:dyDescent="0.2">
      <c r="A397" s="5" t="s">
        <v>77</v>
      </c>
      <c r="B397" s="2"/>
      <c r="C397" s="5" t="s">
        <v>212</v>
      </c>
      <c r="D397" s="5" t="s">
        <v>389</v>
      </c>
      <c r="E397" s="5" t="s">
        <v>172</v>
      </c>
      <c r="F397" s="5" t="s">
        <v>172</v>
      </c>
      <c r="G397" s="5" t="s">
        <v>173</v>
      </c>
      <c r="H397" s="5" t="s">
        <v>82</v>
      </c>
      <c r="I397" s="5" t="s">
        <v>1273</v>
      </c>
      <c r="J397" s="5" t="s">
        <v>1274</v>
      </c>
      <c r="K397" s="5" t="s">
        <v>556</v>
      </c>
      <c r="L397" s="5" t="s">
        <v>557</v>
      </c>
      <c r="M397" s="5" t="s">
        <v>225</v>
      </c>
      <c r="N397" s="5" t="s">
        <v>1277</v>
      </c>
      <c r="O397" s="3" cm="1">
        <f t="array" ref="O397">SUM(V397:BX397)</f>
        <v>2</v>
      </c>
      <c r="P397" s="4">
        <v>690</v>
      </c>
      <c r="Q397" s="4" cm="1">
        <f t="array" ref="Q397">P397*O397</f>
        <v>1380</v>
      </c>
      <c r="R397" s="7">
        <v>0.75</v>
      </c>
      <c r="S397" s="4" cm="1">
        <f t="array" ref="S397">P397-P397*R397</f>
        <v>172.5</v>
      </c>
      <c r="T397" s="4" cm="1">
        <f t="array" ref="T397">S397*O397</f>
        <v>345</v>
      </c>
      <c r="U397" s="5" t="s">
        <v>89</v>
      </c>
      <c r="V397" s="2"/>
      <c r="W397" s="2"/>
      <c r="X397" s="2"/>
      <c r="Y397" s="2"/>
      <c r="Z397" s="3">
        <v>1</v>
      </c>
      <c r="AA397" s="3">
        <v>1</v>
      </c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</row>
    <row r="398" spans="1:76" ht="141" customHeight="1" x14ac:dyDescent="0.2">
      <c r="A398" s="8" t="s">
        <v>77</v>
      </c>
      <c r="B398" s="9"/>
      <c r="C398" s="8" t="s">
        <v>212</v>
      </c>
      <c r="D398" s="8" t="s">
        <v>389</v>
      </c>
      <c r="E398" s="8" t="s">
        <v>172</v>
      </c>
      <c r="F398" s="8" t="s">
        <v>172</v>
      </c>
      <c r="G398" s="8" t="s">
        <v>173</v>
      </c>
      <c r="H398" s="8" t="s">
        <v>82</v>
      </c>
      <c r="I398" s="8" t="s">
        <v>1278</v>
      </c>
      <c r="J398" s="8" t="s">
        <v>1279</v>
      </c>
      <c r="K398" s="8" t="s">
        <v>559</v>
      </c>
      <c r="L398" s="8" t="s">
        <v>560</v>
      </c>
      <c r="M398" s="8" t="s">
        <v>225</v>
      </c>
      <c r="N398" s="8" t="s">
        <v>1280</v>
      </c>
      <c r="O398" s="10" cm="1">
        <f t="array" ref="O398">SUM(V398:BX398)</f>
        <v>2</v>
      </c>
      <c r="P398" s="11">
        <v>750</v>
      </c>
      <c r="Q398" s="11" cm="1">
        <f t="array" ref="Q398">P398*O398</f>
        <v>1500</v>
      </c>
      <c r="R398" s="12">
        <v>0.75</v>
      </c>
      <c r="S398" s="11" cm="1">
        <f t="array" ref="S398">P398-P398*R398</f>
        <v>187.5</v>
      </c>
      <c r="T398" s="11" cm="1">
        <f t="array" ref="T398">S398*O398</f>
        <v>375</v>
      </c>
      <c r="U398" s="8" t="s">
        <v>89</v>
      </c>
      <c r="V398" s="9"/>
      <c r="W398" s="9"/>
      <c r="X398" s="9"/>
      <c r="Y398" s="9"/>
      <c r="Z398" s="10">
        <v>1</v>
      </c>
      <c r="AA398" s="9"/>
      <c r="AB398" s="9"/>
      <c r="AC398" s="9"/>
      <c r="AD398" s="10">
        <v>1</v>
      </c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</row>
    <row r="399" spans="1:76" ht="141" customHeight="1" x14ac:dyDescent="0.2">
      <c r="A399" s="5" t="s">
        <v>77</v>
      </c>
      <c r="B399" s="2"/>
      <c r="C399" s="5" t="s">
        <v>212</v>
      </c>
      <c r="D399" s="5" t="s">
        <v>389</v>
      </c>
      <c r="E399" s="5" t="s">
        <v>172</v>
      </c>
      <c r="F399" s="5" t="s">
        <v>172</v>
      </c>
      <c r="G399" s="5" t="s">
        <v>173</v>
      </c>
      <c r="H399" s="5" t="s">
        <v>82</v>
      </c>
      <c r="I399" s="5" t="s">
        <v>1281</v>
      </c>
      <c r="J399" s="5" t="s">
        <v>1282</v>
      </c>
      <c r="K399" s="5" t="s">
        <v>950</v>
      </c>
      <c r="L399" s="5" t="s">
        <v>951</v>
      </c>
      <c r="M399" s="5" t="s">
        <v>103</v>
      </c>
      <c r="N399" s="5" t="s">
        <v>451</v>
      </c>
      <c r="O399" s="3" cm="1">
        <f t="array" ref="O399">SUM(V399:BX399)</f>
        <v>2</v>
      </c>
      <c r="P399" s="4">
        <v>890</v>
      </c>
      <c r="Q399" s="4" cm="1">
        <f t="array" ref="Q399">P399*O399</f>
        <v>1780</v>
      </c>
      <c r="R399" s="7">
        <v>0.75</v>
      </c>
      <c r="S399" s="4" cm="1">
        <f t="array" ref="S399">P399-P399*R399</f>
        <v>222.5</v>
      </c>
      <c r="T399" s="4" cm="1">
        <f t="array" ref="T399">S399*O399</f>
        <v>445</v>
      </c>
      <c r="U399" s="5" t="s">
        <v>89</v>
      </c>
      <c r="V399" s="2"/>
      <c r="W399" s="2"/>
      <c r="X399" s="2"/>
      <c r="Y399" s="2"/>
      <c r="Z399" s="2"/>
      <c r="AA399" s="2"/>
      <c r="AB399" s="3">
        <v>1</v>
      </c>
      <c r="AC399" s="2"/>
      <c r="AD399" s="3">
        <v>1</v>
      </c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</row>
    <row r="400" spans="1:76" ht="141" customHeight="1" x14ac:dyDescent="0.2">
      <c r="A400" s="8" t="s">
        <v>77</v>
      </c>
      <c r="B400" s="9"/>
      <c r="C400" s="8" t="s">
        <v>212</v>
      </c>
      <c r="D400" s="8" t="s">
        <v>389</v>
      </c>
      <c r="E400" s="8" t="s">
        <v>172</v>
      </c>
      <c r="F400" s="8" t="s">
        <v>172</v>
      </c>
      <c r="G400" s="8" t="s">
        <v>173</v>
      </c>
      <c r="H400" s="8" t="s">
        <v>82</v>
      </c>
      <c r="I400" s="8" t="s">
        <v>1283</v>
      </c>
      <c r="J400" s="8" t="s">
        <v>1284</v>
      </c>
      <c r="K400" s="8" t="s">
        <v>1285</v>
      </c>
      <c r="L400" s="8" t="s">
        <v>1286</v>
      </c>
      <c r="M400" s="8" t="s">
        <v>103</v>
      </c>
      <c r="N400" s="8" t="s">
        <v>451</v>
      </c>
      <c r="O400" s="10" cm="1">
        <f t="array" ref="O400">SUM(V400:BX400)</f>
        <v>1</v>
      </c>
      <c r="P400" s="11">
        <v>850</v>
      </c>
      <c r="Q400" s="11" cm="1">
        <f t="array" ref="Q400">P400*O400</f>
        <v>850</v>
      </c>
      <c r="R400" s="12">
        <v>0.75</v>
      </c>
      <c r="S400" s="11" cm="1">
        <f t="array" ref="S400">P400-P400*R400</f>
        <v>212.5</v>
      </c>
      <c r="T400" s="11" cm="1">
        <f t="array" ref="T400">S400*O400</f>
        <v>212.5</v>
      </c>
      <c r="U400" s="8" t="s">
        <v>89</v>
      </c>
      <c r="V400" s="9"/>
      <c r="W400" s="9"/>
      <c r="X400" s="9"/>
      <c r="Y400" s="9"/>
      <c r="Z400" s="10">
        <v>1</v>
      </c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</row>
    <row r="401" spans="1:76" ht="141" customHeight="1" x14ac:dyDescent="0.2">
      <c r="A401" s="5" t="s">
        <v>77</v>
      </c>
      <c r="B401" s="2"/>
      <c r="C401" s="5" t="s">
        <v>212</v>
      </c>
      <c r="D401" s="5" t="s">
        <v>389</v>
      </c>
      <c r="E401" s="5" t="s">
        <v>172</v>
      </c>
      <c r="F401" s="5" t="s">
        <v>172</v>
      </c>
      <c r="G401" s="5" t="s">
        <v>173</v>
      </c>
      <c r="H401" s="5" t="s">
        <v>82</v>
      </c>
      <c r="I401" s="5" t="s">
        <v>1287</v>
      </c>
      <c r="J401" s="5" t="s">
        <v>1288</v>
      </c>
      <c r="K401" s="5" t="s">
        <v>101</v>
      </c>
      <c r="L401" s="5" t="s">
        <v>102</v>
      </c>
      <c r="M401" s="5" t="s">
        <v>103</v>
      </c>
      <c r="N401" s="5" t="s">
        <v>451</v>
      </c>
      <c r="O401" s="3" cm="1">
        <f t="array" ref="O401">SUM(V401:BX401)</f>
        <v>1</v>
      </c>
      <c r="P401" s="4">
        <v>760</v>
      </c>
      <c r="Q401" s="4" cm="1">
        <f t="array" ref="Q401">P401*O401</f>
        <v>760</v>
      </c>
      <c r="R401" s="7">
        <v>0.75</v>
      </c>
      <c r="S401" s="4" cm="1">
        <f t="array" ref="S401">P401-P401*R401</f>
        <v>190</v>
      </c>
      <c r="T401" s="4" cm="1">
        <f t="array" ref="T401">S401*O401</f>
        <v>190</v>
      </c>
      <c r="U401" s="5" t="s">
        <v>89</v>
      </c>
      <c r="V401" s="2"/>
      <c r="W401" s="2"/>
      <c r="X401" s="2"/>
      <c r="Y401" s="2"/>
      <c r="Z401" s="3">
        <v>1</v>
      </c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</row>
    <row r="402" spans="1:76" ht="141" customHeight="1" x14ac:dyDescent="0.2">
      <c r="A402" s="8" t="s">
        <v>77</v>
      </c>
      <c r="B402" s="9"/>
      <c r="C402" s="8" t="s">
        <v>212</v>
      </c>
      <c r="D402" s="8" t="s">
        <v>389</v>
      </c>
      <c r="E402" s="8" t="s">
        <v>172</v>
      </c>
      <c r="F402" s="8" t="s">
        <v>172</v>
      </c>
      <c r="G402" s="8" t="s">
        <v>173</v>
      </c>
      <c r="H402" s="8" t="s">
        <v>82</v>
      </c>
      <c r="I402" s="8" t="s">
        <v>1289</v>
      </c>
      <c r="J402" s="8" t="s">
        <v>1290</v>
      </c>
      <c r="K402" s="8" t="s">
        <v>593</v>
      </c>
      <c r="L402" s="8" t="s">
        <v>594</v>
      </c>
      <c r="M402" s="8" t="s">
        <v>225</v>
      </c>
      <c r="N402" s="8" t="s">
        <v>155</v>
      </c>
      <c r="O402" s="10" cm="1">
        <f t="array" ref="O402">SUM(V402:BX402)</f>
        <v>7</v>
      </c>
      <c r="P402" s="11">
        <v>930</v>
      </c>
      <c r="Q402" s="11" cm="1">
        <f t="array" ref="Q402">P402*O402</f>
        <v>6510</v>
      </c>
      <c r="R402" s="12">
        <v>0.75</v>
      </c>
      <c r="S402" s="11" cm="1">
        <f t="array" ref="S402">P402-P402*R402</f>
        <v>232.5</v>
      </c>
      <c r="T402" s="11" cm="1">
        <f t="array" ref="T402">S402*O402</f>
        <v>1627.5</v>
      </c>
      <c r="U402" s="8" t="s">
        <v>89</v>
      </c>
      <c r="V402" s="9"/>
      <c r="W402" s="9"/>
      <c r="X402" s="9"/>
      <c r="Y402" s="9"/>
      <c r="Z402" s="10">
        <v>7</v>
      </c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</row>
    <row r="403" spans="1:76" ht="141" customHeight="1" x14ac:dyDescent="0.2">
      <c r="A403" s="5" t="s">
        <v>77</v>
      </c>
      <c r="B403" s="2"/>
      <c r="C403" s="5" t="s">
        <v>212</v>
      </c>
      <c r="D403" s="5" t="s">
        <v>389</v>
      </c>
      <c r="E403" s="5" t="s">
        <v>172</v>
      </c>
      <c r="F403" s="5" t="s">
        <v>172</v>
      </c>
      <c r="G403" s="5" t="s">
        <v>173</v>
      </c>
      <c r="H403" s="5" t="s">
        <v>82</v>
      </c>
      <c r="I403" s="5" t="s">
        <v>1291</v>
      </c>
      <c r="J403" s="5" t="s">
        <v>1292</v>
      </c>
      <c r="K403" s="5" t="s">
        <v>101</v>
      </c>
      <c r="L403" s="5" t="s">
        <v>102</v>
      </c>
      <c r="M403" s="5" t="s">
        <v>103</v>
      </c>
      <c r="N403" s="5" t="s">
        <v>1293</v>
      </c>
      <c r="O403" s="3" cm="1">
        <f t="array" ref="O403">SUM(V403:BX403)</f>
        <v>22</v>
      </c>
      <c r="P403" s="4">
        <v>790</v>
      </c>
      <c r="Q403" s="4" cm="1">
        <f t="array" ref="Q403">P403*O403</f>
        <v>17380</v>
      </c>
      <c r="R403" s="7">
        <v>0.75</v>
      </c>
      <c r="S403" s="4" cm="1">
        <f t="array" ref="S403">P403-P403*R403</f>
        <v>197.5</v>
      </c>
      <c r="T403" s="4" cm="1">
        <f t="array" ref="T403">S403*O403</f>
        <v>4345</v>
      </c>
      <c r="U403" s="5" t="s">
        <v>89</v>
      </c>
      <c r="V403" s="2"/>
      <c r="W403" s="2"/>
      <c r="X403" s="2"/>
      <c r="Y403" s="3">
        <v>1</v>
      </c>
      <c r="Z403" s="3">
        <v>3</v>
      </c>
      <c r="AA403" s="3">
        <v>6</v>
      </c>
      <c r="AB403" s="3">
        <v>6</v>
      </c>
      <c r="AC403" s="3">
        <v>4</v>
      </c>
      <c r="AD403" s="3">
        <v>2</v>
      </c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</row>
    <row r="404" spans="1:76" ht="141" customHeight="1" x14ac:dyDescent="0.2">
      <c r="A404" s="8" t="s">
        <v>77</v>
      </c>
      <c r="B404" s="9"/>
      <c r="C404" s="8" t="s">
        <v>212</v>
      </c>
      <c r="D404" s="8" t="s">
        <v>389</v>
      </c>
      <c r="E404" s="8" t="s">
        <v>172</v>
      </c>
      <c r="F404" s="8" t="s">
        <v>172</v>
      </c>
      <c r="G404" s="8" t="s">
        <v>173</v>
      </c>
      <c r="H404" s="8" t="s">
        <v>82</v>
      </c>
      <c r="I404" s="8" t="s">
        <v>1294</v>
      </c>
      <c r="J404" s="8" t="s">
        <v>1295</v>
      </c>
      <c r="K404" s="8" t="s">
        <v>370</v>
      </c>
      <c r="L404" s="8" t="s">
        <v>371</v>
      </c>
      <c r="M404" s="8" t="s">
        <v>103</v>
      </c>
      <c r="N404" s="8" t="s">
        <v>1296</v>
      </c>
      <c r="O404" s="10" cm="1">
        <f t="array" ref="O404">SUM(V404:BX404)</f>
        <v>2</v>
      </c>
      <c r="P404" s="11">
        <v>830</v>
      </c>
      <c r="Q404" s="11" cm="1">
        <f t="array" ref="Q404">P404*O404</f>
        <v>1660</v>
      </c>
      <c r="R404" s="12">
        <v>0.75</v>
      </c>
      <c r="S404" s="11" cm="1">
        <f t="array" ref="S404">P404-P404*R404</f>
        <v>207.5</v>
      </c>
      <c r="T404" s="11" cm="1">
        <f t="array" ref="T404">S404*O404</f>
        <v>415</v>
      </c>
      <c r="U404" s="8" t="s">
        <v>89</v>
      </c>
      <c r="V404" s="9"/>
      <c r="W404" s="9"/>
      <c r="X404" s="9"/>
      <c r="Y404" s="9"/>
      <c r="Z404" s="9"/>
      <c r="AA404" s="9"/>
      <c r="AB404" s="9"/>
      <c r="AC404" s="9"/>
      <c r="AD404" s="10">
        <v>2</v>
      </c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</row>
    <row r="405" spans="1:76" ht="141" customHeight="1" x14ac:dyDescent="0.2">
      <c r="A405" s="5" t="s">
        <v>77</v>
      </c>
      <c r="B405" s="2"/>
      <c r="C405" s="5" t="s">
        <v>212</v>
      </c>
      <c r="D405" s="5" t="s">
        <v>389</v>
      </c>
      <c r="E405" s="5" t="s">
        <v>172</v>
      </c>
      <c r="F405" s="5" t="s">
        <v>172</v>
      </c>
      <c r="G405" s="5" t="s">
        <v>173</v>
      </c>
      <c r="H405" s="5" t="s">
        <v>82</v>
      </c>
      <c r="I405" s="5" t="s">
        <v>1297</v>
      </c>
      <c r="J405" s="5" t="s">
        <v>1298</v>
      </c>
      <c r="K405" s="5" t="s">
        <v>101</v>
      </c>
      <c r="L405" s="5" t="s">
        <v>102</v>
      </c>
      <c r="M405" s="5" t="s">
        <v>103</v>
      </c>
      <c r="N405" s="5" t="s">
        <v>451</v>
      </c>
      <c r="O405" s="3" cm="1">
        <f t="array" ref="O405">SUM(V405:BX405)</f>
        <v>1</v>
      </c>
      <c r="P405" s="4">
        <v>930</v>
      </c>
      <c r="Q405" s="4" cm="1">
        <f t="array" ref="Q405">P405*O405</f>
        <v>930</v>
      </c>
      <c r="R405" s="7">
        <v>0.75</v>
      </c>
      <c r="S405" s="4" cm="1">
        <f t="array" ref="S405">P405-P405*R405</f>
        <v>232.5</v>
      </c>
      <c r="T405" s="4" cm="1">
        <f t="array" ref="T405">S405*O405</f>
        <v>232.5</v>
      </c>
      <c r="U405" s="5" t="s">
        <v>89</v>
      </c>
      <c r="V405" s="2"/>
      <c r="W405" s="2"/>
      <c r="X405" s="2"/>
      <c r="Y405" s="2"/>
      <c r="Z405" s="3">
        <v>1</v>
      </c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</row>
    <row r="406" spans="1:76" ht="141" customHeight="1" x14ac:dyDescent="0.2">
      <c r="A406" s="8" t="s">
        <v>77</v>
      </c>
      <c r="B406" s="9"/>
      <c r="C406" s="8" t="s">
        <v>212</v>
      </c>
      <c r="D406" s="8" t="s">
        <v>389</v>
      </c>
      <c r="E406" s="8" t="s">
        <v>172</v>
      </c>
      <c r="F406" s="8" t="s">
        <v>172</v>
      </c>
      <c r="G406" s="8" t="s">
        <v>173</v>
      </c>
      <c r="H406" s="8" t="s">
        <v>82</v>
      </c>
      <c r="I406" s="8" t="s">
        <v>1299</v>
      </c>
      <c r="J406" s="8" t="s">
        <v>1300</v>
      </c>
      <c r="K406" s="8" t="s">
        <v>556</v>
      </c>
      <c r="L406" s="8" t="s">
        <v>557</v>
      </c>
      <c r="M406" s="8" t="s">
        <v>103</v>
      </c>
      <c r="N406" s="8" t="s">
        <v>337</v>
      </c>
      <c r="O406" s="10" cm="1">
        <f t="array" ref="O406">SUM(V406:BX406)</f>
        <v>1</v>
      </c>
      <c r="P406" s="11">
        <v>2116.5</v>
      </c>
      <c r="Q406" s="11" cm="1">
        <f t="array" ref="Q406">P406*O406</f>
        <v>2116.5</v>
      </c>
      <c r="R406" s="12">
        <v>0.75</v>
      </c>
      <c r="S406" s="11" cm="1">
        <f t="array" ref="S406">P406-P406*R406</f>
        <v>529.125</v>
      </c>
      <c r="T406" s="11" cm="1">
        <f t="array" ref="T406">S406*O406</f>
        <v>529.125</v>
      </c>
      <c r="U406" s="8" t="s">
        <v>438</v>
      </c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10">
        <v>1</v>
      </c>
      <c r="BQ406" s="9"/>
      <c r="BR406" s="9"/>
      <c r="BS406" s="9"/>
      <c r="BT406" s="9"/>
      <c r="BU406" s="9"/>
      <c r="BV406" s="9"/>
      <c r="BW406" s="9"/>
      <c r="BX406" s="9"/>
    </row>
    <row r="407" spans="1:76" ht="141" customHeight="1" x14ac:dyDescent="0.2">
      <c r="A407" s="5" t="s">
        <v>77</v>
      </c>
      <c r="B407" s="2"/>
      <c r="C407" s="5" t="s">
        <v>212</v>
      </c>
      <c r="D407" s="5" t="s">
        <v>389</v>
      </c>
      <c r="E407" s="5" t="s">
        <v>172</v>
      </c>
      <c r="F407" s="5" t="s">
        <v>172</v>
      </c>
      <c r="G407" s="5" t="s">
        <v>173</v>
      </c>
      <c r="H407" s="5" t="s">
        <v>82</v>
      </c>
      <c r="I407" s="5" t="s">
        <v>1301</v>
      </c>
      <c r="J407" s="5" t="s">
        <v>1302</v>
      </c>
      <c r="K407" s="5" t="s">
        <v>370</v>
      </c>
      <c r="L407" s="5" t="s">
        <v>371</v>
      </c>
      <c r="M407" s="5" t="s">
        <v>103</v>
      </c>
      <c r="N407" s="5" t="s">
        <v>451</v>
      </c>
      <c r="O407" s="3" cm="1">
        <f t="array" ref="O407">SUM(V407:BX407)</f>
        <v>8</v>
      </c>
      <c r="P407" s="4">
        <v>1011.5</v>
      </c>
      <c r="Q407" s="4" cm="1">
        <f t="array" ref="Q407">P407*O407</f>
        <v>8092</v>
      </c>
      <c r="R407" s="7">
        <v>0.75</v>
      </c>
      <c r="S407" s="4" cm="1">
        <f t="array" ref="S407">P407-P407*R407</f>
        <v>252.875</v>
      </c>
      <c r="T407" s="4" cm="1">
        <f t="array" ref="T407">S407*O407</f>
        <v>2023</v>
      </c>
      <c r="U407" s="5" t="s">
        <v>89</v>
      </c>
      <c r="V407" s="2"/>
      <c r="W407" s="2"/>
      <c r="X407" s="2"/>
      <c r="Y407" s="2"/>
      <c r="Z407" s="2"/>
      <c r="AA407" s="3">
        <v>2</v>
      </c>
      <c r="AB407" s="3">
        <v>3</v>
      </c>
      <c r="AC407" s="3">
        <v>2</v>
      </c>
      <c r="AD407" s="3">
        <v>1</v>
      </c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</row>
    <row r="408" spans="1:76" ht="141" customHeight="1" x14ac:dyDescent="0.2">
      <c r="A408" s="8" t="s">
        <v>77</v>
      </c>
      <c r="B408" s="9"/>
      <c r="C408" s="8" t="s">
        <v>212</v>
      </c>
      <c r="D408" s="8" t="s">
        <v>389</v>
      </c>
      <c r="E408" s="8" t="s">
        <v>172</v>
      </c>
      <c r="F408" s="8" t="s">
        <v>172</v>
      </c>
      <c r="G408" s="8" t="s">
        <v>173</v>
      </c>
      <c r="H408" s="8" t="s">
        <v>82</v>
      </c>
      <c r="I408" s="8" t="s">
        <v>1303</v>
      </c>
      <c r="J408" s="8" t="s">
        <v>1304</v>
      </c>
      <c r="K408" s="8" t="s">
        <v>210</v>
      </c>
      <c r="L408" s="8" t="s">
        <v>211</v>
      </c>
      <c r="M408" s="8" t="s">
        <v>225</v>
      </c>
      <c r="N408" s="8" t="s">
        <v>155</v>
      </c>
      <c r="O408" s="10" cm="1">
        <f t="array" ref="O408">SUM(V408:BX408)</f>
        <v>1</v>
      </c>
      <c r="P408" s="11">
        <v>637.5</v>
      </c>
      <c r="Q408" s="11" cm="1">
        <f t="array" ref="Q408">P408*O408</f>
        <v>637.5</v>
      </c>
      <c r="R408" s="12">
        <v>0.75</v>
      </c>
      <c r="S408" s="11" cm="1">
        <f t="array" ref="S408">P408-P408*R408</f>
        <v>159.375</v>
      </c>
      <c r="T408" s="11" cm="1">
        <f t="array" ref="T408">S408*O408</f>
        <v>159.375</v>
      </c>
      <c r="U408" s="8" t="s">
        <v>89</v>
      </c>
      <c r="V408" s="9"/>
      <c r="W408" s="9"/>
      <c r="X408" s="9"/>
      <c r="Y408" s="9"/>
      <c r="Z408" s="9"/>
      <c r="AA408" s="9"/>
      <c r="AB408" s="9"/>
      <c r="AC408" s="10">
        <v>1</v>
      </c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</row>
    <row r="409" spans="1:76" ht="141" customHeight="1" x14ac:dyDescent="0.2">
      <c r="A409" s="5" t="s">
        <v>77</v>
      </c>
      <c r="B409" s="2"/>
      <c r="C409" s="5" t="s">
        <v>212</v>
      </c>
      <c r="D409" s="5" t="s">
        <v>389</v>
      </c>
      <c r="E409" s="5" t="s">
        <v>172</v>
      </c>
      <c r="F409" s="5" t="s">
        <v>172</v>
      </c>
      <c r="G409" s="5" t="s">
        <v>173</v>
      </c>
      <c r="H409" s="5" t="s">
        <v>82</v>
      </c>
      <c r="I409" s="5" t="s">
        <v>1303</v>
      </c>
      <c r="J409" s="5" t="s">
        <v>1304</v>
      </c>
      <c r="K409" s="5" t="s">
        <v>559</v>
      </c>
      <c r="L409" s="5" t="s">
        <v>560</v>
      </c>
      <c r="M409" s="5" t="s">
        <v>225</v>
      </c>
      <c r="N409" s="5" t="s">
        <v>155</v>
      </c>
      <c r="O409" s="3" cm="1">
        <f t="array" ref="O409">SUM(V409:BX409)</f>
        <v>2</v>
      </c>
      <c r="P409" s="4">
        <v>637.5</v>
      </c>
      <c r="Q409" s="4" cm="1">
        <f t="array" ref="Q409">P409*O409</f>
        <v>1275</v>
      </c>
      <c r="R409" s="7">
        <v>0.75</v>
      </c>
      <c r="S409" s="4" cm="1">
        <f t="array" ref="S409">P409-P409*R409</f>
        <v>159.375</v>
      </c>
      <c r="T409" s="4" cm="1">
        <f t="array" ref="T409">S409*O409</f>
        <v>318.75</v>
      </c>
      <c r="U409" s="5" t="s">
        <v>89</v>
      </c>
      <c r="V409" s="2"/>
      <c r="W409" s="2"/>
      <c r="X409" s="2"/>
      <c r="Y409" s="2"/>
      <c r="Z409" s="2"/>
      <c r="AA409" s="2"/>
      <c r="AB409" s="2"/>
      <c r="AC409" s="2"/>
      <c r="AD409" s="3">
        <v>2</v>
      </c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</row>
    <row r="410" spans="1:76" ht="141" customHeight="1" x14ac:dyDescent="0.2">
      <c r="A410" s="8" t="s">
        <v>77</v>
      </c>
      <c r="B410" s="9"/>
      <c r="C410" s="8" t="s">
        <v>212</v>
      </c>
      <c r="D410" s="8" t="s">
        <v>389</v>
      </c>
      <c r="E410" s="8" t="s">
        <v>172</v>
      </c>
      <c r="F410" s="8" t="s">
        <v>172</v>
      </c>
      <c r="G410" s="8" t="s">
        <v>173</v>
      </c>
      <c r="H410" s="8" t="s">
        <v>82</v>
      </c>
      <c r="I410" s="8" t="s">
        <v>1305</v>
      </c>
      <c r="J410" s="8" t="s">
        <v>1306</v>
      </c>
      <c r="K410" s="8" t="s">
        <v>110</v>
      </c>
      <c r="L410" s="8" t="s">
        <v>111</v>
      </c>
      <c r="M410" s="8" t="s">
        <v>103</v>
      </c>
      <c r="N410" s="8" t="s">
        <v>451</v>
      </c>
      <c r="O410" s="10" cm="1">
        <f t="array" ref="O410">SUM(V410:BX410)</f>
        <v>4</v>
      </c>
      <c r="P410" s="11">
        <v>841.5</v>
      </c>
      <c r="Q410" s="11" cm="1">
        <f t="array" ref="Q410">P410*O410</f>
        <v>3366</v>
      </c>
      <c r="R410" s="12">
        <v>0.75</v>
      </c>
      <c r="S410" s="11" cm="1">
        <f t="array" ref="S410">P410-P410*R410</f>
        <v>210.375</v>
      </c>
      <c r="T410" s="11" cm="1">
        <f t="array" ref="T410">S410*O410</f>
        <v>841.5</v>
      </c>
      <c r="U410" s="8" t="s">
        <v>89</v>
      </c>
      <c r="V410" s="9"/>
      <c r="W410" s="9"/>
      <c r="X410" s="9"/>
      <c r="Y410" s="9"/>
      <c r="Z410" s="9"/>
      <c r="AA410" s="9"/>
      <c r="AB410" s="9"/>
      <c r="AC410" s="10">
        <v>2</v>
      </c>
      <c r="AD410" s="10">
        <v>2</v>
      </c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</row>
    <row r="411" spans="1:76" ht="141" customHeight="1" x14ac:dyDescent="0.2">
      <c r="A411" s="5" t="s">
        <v>77</v>
      </c>
      <c r="B411" s="2"/>
      <c r="C411" s="5" t="s">
        <v>212</v>
      </c>
      <c r="D411" s="5" t="s">
        <v>389</v>
      </c>
      <c r="E411" s="5" t="s">
        <v>172</v>
      </c>
      <c r="F411" s="5" t="s">
        <v>172</v>
      </c>
      <c r="G411" s="5" t="s">
        <v>173</v>
      </c>
      <c r="H411" s="5" t="s">
        <v>82</v>
      </c>
      <c r="I411" s="5" t="s">
        <v>1307</v>
      </c>
      <c r="J411" s="5" t="s">
        <v>1308</v>
      </c>
      <c r="K411" s="5" t="s">
        <v>449</v>
      </c>
      <c r="L411" s="5" t="s">
        <v>450</v>
      </c>
      <c r="M411" s="5" t="s">
        <v>103</v>
      </c>
      <c r="N411" s="5" t="s">
        <v>451</v>
      </c>
      <c r="O411" s="3" cm="1">
        <f t="array" ref="O411">SUM(V411:BX411)</f>
        <v>2</v>
      </c>
      <c r="P411" s="4">
        <v>841.5</v>
      </c>
      <c r="Q411" s="4" cm="1">
        <f t="array" ref="Q411">P411*O411</f>
        <v>1683</v>
      </c>
      <c r="R411" s="7">
        <v>0.75</v>
      </c>
      <c r="S411" s="4" cm="1">
        <f t="array" ref="S411">P411-P411*R411</f>
        <v>210.375</v>
      </c>
      <c r="T411" s="4" cm="1">
        <f t="array" ref="T411">S411*O411</f>
        <v>420.75</v>
      </c>
      <c r="U411" s="5" t="s">
        <v>89</v>
      </c>
      <c r="V411" s="2"/>
      <c r="W411" s="2"/>
      <c r="X411" s="2"/>
      <c r="Y411" s="2"/>
      <c r="Z411" s="2"/>
      <c r="AA411" s="2"/>
      <c r="AB411" s="2"/>
      <c r="AC411" s="3">
        <v>1</v>
      </c>
      <c r="AD411" s="3">
        <v>1</v>
      </c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</row>
    <row r="412" spans="1:76" ht="141" customHeight="1" x14ac:dyDescent="0.2">
      <c r="A412" s="8" t="s">
        <v>77</v>
      </c>
      <c r="B412" s="9"/>
      <c r="C412" s="8" t="s">
        <v>212</v>
      </c>
      <c r="D412" s="8" t="s">
        <v>389</v>
      </c>
      <c r="E412" s="8" t="s">
        <v>172</v>
      </c>
      <c r="F412" s="8" t="s">
        <v>172</v>
      </c>
      <c r="G412" s="8" t="s">
        <v>173</v>
      </c>
      <c r="H412" s="8" t="s">
        <v>82</v>
      </c>
      <c r="I412" s="8" t="s">
        <v>1307</v>
      </c>
      <c r="J412" s="8" t="s">
        <v>1308</v>
      </c>
      <c r="K412" s="8" t="s">
        <v>101</v>
      </c>
      <c r="L412" s="8" t="s">
        <v>102</v>
      </c>
      <c r="M412" s="8" t="s">
        <v>103</v>
      </c>
      <c r="N412" s="8" t="s">
        <v>451</v>
      </c>
      <c r="O412" s="10" cm="1">
        <f t="array" ref="O412">SUM(V412:BX412)</f>
        <v>1</v>
      </c>
      <c r="P412" s="11">
        <v>841.5</v>
      </c>
      <c r="Q412" s="11" cm="1">
        <f t="array" ref="Q412">P412*O412</f>
        <v>841.5</v>
      </c>
      <c r="R412" s="12">
        <v>0.75</v>
      </c>
      <c r="S412" s="11" cm="1">
        <f t="array" ref="S412">P412-P412*R412</f>
        <v>210.375</v>
      </c>
      <c r="T412" s="11" cm="1">
        <f t="array" ref="T412">S412*O412</f>
        <v>210.375</v>
      </c>
      <c r="U412" s="8" t="s">
        <v>89</v>
      </c>
      <c r="V412" s="9"/>
      <c r="W412" s="9"/>
      <c r="X412" s="9"/>
      <c r="Y412" s="9"/>
      <c r="Z412" s="9"/>
      <c r="AA412" s="9"/>
      <c r="AB412" s="9"/>
      <c r="AC412" s="9"/>
      <c r="AD412" s="10">
        <v>1</v>
      </c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</row>
    <row r="413" spans="1:76" ht="141" customHeight="1" x14ac:dyDescent="0.2">
      <c r="A413" s="5" t="s">
        <v>77</v>
      </c>
      <c r="B413" s="2"/>
      <c r="C413" s="5" t="s">
        <v>212</v>
      </c>
      <c r="D413" s="5" t="s">
        <v>389</v>
      </c>
      <c r="E413" s="5" t="s">
        <v>172</v>
      </c>
      <c r="F413" s="5" t="s">
        <v>172</v>
      </c>
      <c r="G413" s="5" t="s">
        <v>173</v>
      </c>
      <c r="H413" s="5" t="s">
        <v>82</v>
      </c>
      <c r="I413" s="5" t="s">
        <v>1309</v>
      </c>
      <c r="J413" s="5" t="s">
        <v>1310</v>
      </c>
      <c r="K413" s="5" t="s">
        <v>457</v>
      </c>
      <c r="L413" s="5" t="s">
        <v>458</v>
      </c>
      <c r="M413" s="5" t="s">
        <v>103</v>
      </c>
      <c r="N413" s="5" t="s">
        <v>451</v>
      </c>
      <c r="O413" s="3" cm="1">
        <f t="array" ref="O413">SUM(V413:BX413)</f>
        <v>4</v>
      </c>
      <c r="P413" s="4">
        <v>841.5</v>
      </c>
      <c r="Q413" s="4" cm="1">
        <f t="array" ref="Q413">P413*O413</f>
        <v>3366</v>
      </c>
      <c r="R413" s="7">
        <v>0.75</v>
      </c>
      <c r="S413" s="4" cm="1">
        <f t="array" ref="S413">P413-P413*R413</f>
        <v>210.375</v>
      </c>
      <c r="T413" s="4" cm="1">
        <f t="array" ref="T413">S413*O413</f>
        <v>841.5</v>
      </c>
      <c r="U413" s="5" t="s">
        <v>89</v>
      </c>
      <c r="V413" s="2"/>
      <c r="W413" s="2"/>
      <c r="X413" s="2"/>
      <c r="Y413" s="2"/>
      <c r="Z413" s="2"/>
      <c r="AA413" s="3">
        <v>1</v>
      </c>
      <c r="AB413" s="3">
        <v>1</v>
      </c>
      <c r="AC413" s="3">
        <v>1</v>
      </c>
      <c r="AD413" s="3">
        <v>1</v>
      </c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</row>
    <row r="414" spans="1:76" ht="141" customHeight="1" x14ac:dyDescent="0.2">
      <c r="A414" s="8" t="s">
        <v>77</v>
      </c>
      <c r="B414" s="9"/>
      <c r="C414" s="8" t="s">
        <v>212</v>
      </c>
      <c r="D414" s="8" t="s">
        <v>389</v>
      </c>
      <c r="E414" s="8" t="s">
        <v>172</v>
      </c>
      <c r="F414" s="8" t="s">
        <v>172</v>
      </c>
      <c r="G414" s="8" t="s">
        <v>173</v>
      </c>
      <c r="H414" s="8" t="s">
        <v>82</v>
      </c>
      <c r="I414" s="8" t="s">
        <v>1311</v>
      </c>
      <c r="J414" s="8" t="s">
        <v>1312</v>
      </c>
      <c r="K414" s="8" t="s">
        <v>462</v>
      </c>
      <c r="L414" s="8" t="s">
        <v>463</v>
      </c>
      <c r="M414" s="8" t="s">
        <v>225</v>
      </c>
      <c r="N414" s="8" t="s">
        <v>155</v>
      </c>
      <c r="O414" s="10" cm="1">
        <f t="array" ref="O414">SUM(V414:BX414)</f>
        <v>2</v>
      </c>
      <c r="P414" s="11">
        <v>1266.5</v>
      </c>
      <c r="Q414" s="11" cm="1">
        <f t="array" ref="Q414">P414*O414</f>
        <v>2533</v>
      </c>
      <c r="R414" s="12">
        <v>0.75</v>
      </c>
      <c r="S414" s="11" cm="1">
        <f t="array" ref="S414">P414-P414*R414</f>
        <v>316.625</v>
      </c>
      <c r="T414" s="11" cm="1">
        <f t="array" ref="T414">S414*O414</f>
        <v>633.25</v>
      </c>
      <c r="U414" s="8" t="s">
        <v>89</v>
      </c>
      <c r="V414" s="9"/>
      <c r="W414" s="9"/>
      <c r="X414" s="9"/>
      <c r="Y414" s="9"/>
      <c r="Z414" s="10">
        <v>1</v>
      </c>
      <c r="AA414" s="9"/>
      <c r="AB414" s="10">
        <v>1</v>
      </c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</row>
    <row r="415" spans="1:76" ht="141" customHeight="1" x14ac:dyDescent="0.2">
      <c r="A415" s="5" t="s">
        <v>77</v>
      </c>
      <c r="B415" s="2"/>
      <c r="C415" s="5" t="s">
        <v>212</v>
      </c>
      <c r="D415" s="5" t="s">
        <v>389</v>
      </c>
      <c r="E415" s="5" t="s">
        <v>172</v>
      </c>
      <c r="F415" s="5" t="s">
        <v>172</v>
      </c>
      <c r="G415" s="5" t="s">
        <v>173</v>
      </c>
      <c r="H415" s="5" t="s">
        <v>82</v>
      </c>
      <c r="I415" s="5" t="s">
        <v>1313</v>
      </c>
      <c r="J415" s="5" t="s">
        <v>1314</v>
      </c>
      <c r="K415" s="5" t="s">
        <v>457</v>
      </c>
      <c r="L415" s="5" t="s">
        <v>458</v>
      </c>
      <c r="M415" s="5" t="s">
        <v>850</v>
      </c>
      <c r="N415" s="5" t="s">
        <v>869</v>
      </c>
      <c r="O415" s="3" cm="1">
        <f t="array" ref="O415">SUM(V415:BX415)</f>
        <v>6</v>
      </c>
      <c r="P415" s="4">
        <v>1691.5</v>
      </c>
      <c r="Q415" s="4" cm="1">
        <f t="array" ref="Q415">P415*O415</f>
        <v>10149</v>
      </c>
      <c r="R415" s="7">
        <v>0.75</v>
      </c>
      <c r="S415" s="4" cm="1">
        <f t="array" ref="S415">P415-P415*R415</f>
        <v>422.875</v>
      </c>
      <c r="T415" s="4" cm="1">
        <f t="array" ref="T415">S415*O415</f>
        <v>2537.25</v>
      </c>
      <c r="U415" s="5" t="s">
        <v>89</v>
      </c>
      <c r="V415" s="2"/>
      <c r="W415" s="2"/>
      <c r="X415" s="2"/>
      <c r="Y415" s="2"/>
      <c r="Z415" s="2"/>
      <c r="AA415" s="3">
        <v>2</v>
      </c>
      <c r="AB415" s="3">
        <v>2</v>
      </c>
      <c r="AC415" s="3">
        <v>1</v>
      </c>
      <c r="AD415" s="3">
        <v>1</v>
      </c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</row>
    <row r="416" spans="1:76" ht="141" customHeight="1" x14ac:dyDescent="0.2">
      <c r="A416" s="8" t="s">
        <v>77</v>
      </c>
      <c r="B416" s="9"/>
      <c r="C416" s="8" t="s">
        <v>212</v>
      </c>
      <c r="D416" s="8" t="s">
        <v>389</v>
      </c>
      <c r="E416" s="8" t="s">
        <v>172</v>
      </c>
      <c r="F416" s="8" t="s">
        <v>172</v>
      </c>
      <c r="G416" s="8" t="s">
        <v>173</v>
      </c>
      <c r="H416" s="8" t="s">
        <v>82</v>
      </c>
      <c r="I416" s="8" t="s">
        <v>1315</v>
      </c>
      <c r="J416" s="8" t="s">
        <v>1316</v>
      </c>
      <c r="K416" s="8" t="s">
        <v>101</v>
      </c>
      <c r="L416" s="8" t="s">
        <v>102</v>
      </c>
      <c r="M416" s="8" t="s">
        <v>103</v>
      </c>
      <c r="N416" s="8" t="s">
        <v>1034</v>
      </c>
      <c r="O416" s="10" cm="1">
        <f t="array" ref="O416">SUM(V416:BX416)</f>
        <v>2</v>
      </c>
      <c r="P416" s="11">
        <v>807.5</v>
      </c>
      <c r="Q416" s="11" cm="1">
        <f t="array" ref="Q416">P416*O416</f>
        <v>1615</v>
      </c>
      <c r="R416" s="12">
        <v>0.75</v>
      </c>
      <c r="S416" s="11" cm="1">
        <f t="array" ref="S416">P416-P416*R416</f>
        <v>201.875</v>
      </c>
      <c r="T416" s="11" cm="1">
        <f t="array" ref="T416">S416*O416</f>
        <v>403.75</v>
      </c>
      <c r="U416" s="8" t="s">
        <v>89</v>
      </c>
      <c r="V416" s="9"/>
      <c r="W416" s="9"/>
      <c r="X416" s="9"/>
      <c r="Y416" s="9"/>
      <c r="Z416" s="9"/>
      <c r="AA416" s="10">
        <v>1</v>
      </c>
      <c r="AB416" s="10">
        <v>1</v>
      </c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</row>
    <row r="417" spans="1:76" ht="141" customHeight="1" x14ac:dyDescent="0.2">
      <c r="A417" s="5" t="s">
        <v>77</v>
      </c>
      <c r="B417" s="2"/>
      <c r="C417" s="5" t="s">
        <v>212</v>
      </c>
      <c r="D417" s="5" t="s">
        <v>389</v>
      </c>
      <c r="E417" s="5" t="s">
        <v>172</v>
      </c>
      <c r="F417" s="5" t="s">
        <v>172</v>
      </c>
      <c r="G417" s="5" t="s">
        <v>173</v>
      </c>
      <c r="H417" s="5" t="s">
        <v>82</v>
      </c>
      <c r="I417" s="5" t="s">
        <v>1317</v>
      </c>
      <c r="J417" s="5" t="s">
        <v>1318</v>
      </c>
      <c r="K417" s="5" t="s">
        <v>210</v>
      </c>
      <c r="L417" s="5" t="s">
        <v>211</v>
      </c>
      <c r="M417" s="5" t="s">
        <v>103</v>
      </c>
      <c r="N417" s="5" t="s">
        <v>155</v>
      </c>
      <c r="O417" s="3" cm="1">
        <f t="array" ref="O417">SUM(V417:BX417)</f>
        <v>6</v>
      </c>
      <c r="P417" s="4">
        <v>790</v>
      </c>
      <c r="Q417" s="4" cm="1">
        <f t="array" ref="Q417">P417*O417</f>
        <v>4740</v>
      </c>
      <c r="R417" s="7">
        <v>0.75</v>
      </c>
      <c r="S417" s="4" cm="1">
        <f t="array" ref="S417">P417-P417*R417</f>
        <v>197.5</v>
      </c>
      <c r="T417" s="4" cm="1">
        <f t="array" ref="T417">S417*O417</f>
        <v>1185</v>
      </c>
      <c r="U417" s="5" t="s">
        <v>89</v>
      </c>
      <c r="V417" s="2"/>
      <c r="W417" s="2"/>
      <c r="X417" s="2"/>
      <c r="Y417" s="2"/>
      <c r="Z417" s="3">
        <v>1</v>
      </c>
      <c r="AA417" s="3">
        <v>2</v>
      </c>
      <c r="AB417" s="3">
        <v>2</v>
      </c>
      <c r="AC417" s="3">
        <v>1</v>
      </c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</row>
    <row r="418" spans="1:76" ht="141" customHeight="1" x14ac:dyDescent="0.2">
      <c r="A418" s="8" t="s">
        <v>77</v>
      </c>
      <c r="B418" s="9"/>
      <c r="C418" s="8" t="s">
        <v>212</v>
      </c>
      <c r="D418" s="8" t="s">
        <v>389</v>
      </c>
      <c r="E418" s="8" t="s">
        <v>172</v>
      </c>
      <c r="F418" s="8" t="s">
        <v>172</v>
      </c>
      <c r="G418" s="8" t="s">
        <v>173</v>
      </c>
      <c r="H418" s="8" t="s">
        <v>82</v>
      </c>
      <c r="I418" s="8" t="s">
        <v>1319</v>
      </c>
      <c r="J418" s="8" t="s">
        <v>1320</v>
      </c>
      <c r="K418" s="8" t="s">
        <v>101</v>
      </c>
      <c r="L418" s="8" t="s">
        <v>102</v>
      </c>
      <c r="M418" s="8" t="s">
        <v>103</v>
      </c>
      <c r="N418" s="8" t="s">
        <v>451</v>
      </c>
      <c r="O418" s="10" cm="1">
        <f t="array" ref="O418">SUM(V418:BX418)</f>
        <v>5</v>
      </c>
      <c r="P418" s="11">
        <v>1011.5</v>
      </c>
      <c r="Q418" s="11" cm="1">
        <f t="array" ref="Q418">P418*O418</f>
        <v>5057.5</v>
      </c>
      <c r="R418" s="12">
        <v>0.75</v>
      </c>
      <c r="S418" s="11" cm="1">
        <f t="array" ref="S418">P418-P418*R418</f>
        <v>252.875</v>
      </c>
      <c r="T418" s="11" cm="1">
        <f t="array" ref="T418">S418*O418</f>
        <v>1264.375</v>
      </c>
      <c r="U418" s="8" t="s">
        <v>89</v>
      </c>
      <c r="V418" s="9"/>
      <c r="W418" s="9"/>
      <c r="X418" s="9"/>
      <c r="Y418" s="9"/>
      <c r="Z418" s="10">
        <v>2</v>
      </c>
      <c r="AA418" s="10">
        <v>2</v>
      </c>
      <c r="AB418" s="10">
        <v>1</v>
      </c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</row>
    <row r="419" spans="1:76" ht="141" customHeight="1" x14ac:dyDescent="0.2">
      <c r="A419" s="5" t="s">
        <v>77</v>
      </c>
      <c r="B419" s="2"/>
      <c r="C419" s="5" t="s">
        <v>212</v>
      </c>
      <c r="D419" s="5" t="s">
        <v>389</v>
      </c>
      <c r="E419" s="5" t="s">
        <v>172</v>
      </c>
      <c r="F419" s="5" t="s">
        <v>172</v>
      </c>
      <c r="G419" s="5" t="s">
        <v>173</v>
      </c>
      <c r="H419" s="5" t="s">
        <v>82</v>
      </c>
      <c r="I419" s="5" t="s">
        <v>1321</v>
      </c>
      <c r="J419" s="5" t="s">
        <v>1322</v>
      </c>
      <c r="K419" s="5" t="s">
        <v>508</v>
      </c>
      <c r="L419" s="5" t="s">
        <v>509</v>
      </c>
      <c r="M419" s="5" t="s">
        <v>103</v>
      </c>
      <c r="N419" s="5" t="s">
        <v>155</v>
      </c>
      <c r="O419" s="3" cm="1">
        <f t="array" ref="O419">SUM(V419:BX419)</f>
        <v>14</v>
      </c>
      <c r="P419" s="4">
        <v>586.5</v>
      </c>
      <c r="Q419" s="4" cm="1">
        <f t="array" ref="Q419">P419*O419</f>
        <v>8211</v>
      </c>
      <c r="R419" s="7">
        <v>0.75</v>
      </c>
      <c r="S419" s="4" cm="1">
        <f t="array" ref="S419">P419-P419*R419</f>
        <v>146.625</v>
      </c>
      <c r="T419" s="4" cm="1">
        <f t="array" ref="T419">S419*O419</f>
        <v>2052.75</v>
      </c>
      <c r="U419" s="5" t="s">
        <v>89</v>
      </c>
      <c r="V419" s="2"/>
      <c r="W419" s="2"/>
      <c r="X419" s="2"/>
      <c r="Y419" s="2"/>
      <c r="Z419" s="3">
        <v>1</v>
      </c>
      <c r="AA419" s="3">
        <v>7</v>
      </c>
      <c r="AB419" s="3">
        <v>6</v>
      </c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</row>
    <row r="420" spans="1:76" ht="141" customHeight="1" x14ac:dyDescent="0.2">
      <c r="A420" s="8" t="s">
        <v>77</v>
      </c>
      <c r="B420" s="9"/>
      <c r="C420" s="8" t="s">
        <v>212</v>
      </c>
      <c r="D420" s="8" t="s">
        <v>389</v>
      </c>
      <c r="E420" s="8" t="s">
        <v>172</v>
      </c>
      <c r="F420" s="8" t="s">
        <v>172</v>
      </c>
      <c r="G420" s="8" t="s">
        <v>173</v>
      </c>
      <c r="H420" s="8" t="s">
        <v>82</v>
      </c>
      <c r="I420" s="8" t="s">
        <v>1323</v>
      </c>
      <c r="J420" s="8" t="s">
        <v>1324</v>
      </c>
      <c r="K420" s="8" t="s">
        <v>508</v>
      </c>
      <c r="L420" s="8" t="s">
        <v>509</v>
      </c>
      <c r="M420" s="8" t="s">
        <v>103</v>
      </c>
      <c r="N420" s="8" t="s">
        <v>451</v>
      </c>
      <c r="O420" s="10" cm="1">
        <f t="array" ref="O420">SUM(V420:BX420)</f>
        <v>1</v>
      </c>
      <c r="P420" s="11">
        <v>756.5</v>
      </c>
      <c r="Q420" s="11" cm="1">
        <f t="array" ref="Q420">P420*O420</f>
        <v>756.5</v>
      </c>
      <c r="R420" s="12">
        <v>0.75</v>
      </c>
      <c r="S420" s="11" cm="1">
        <f t="array" ref="S420">P420-P420*R420</f>
        <v>189.125</v>
      </c>
      <c r="T420" s="11" cm="1">
        <f t="array" ref="T420">S420*O420</f>
        <v>189.125</v>
      </c>
      <c r="U420" s="8" t="s">
        <v>89</v>
      </c>
      <c r="V420" s="9"/>
      <c r="W420" s="9"/>
      <c r="X420" s="9"/>
      <c r="Y420" s="9"/>
      <c r="Z420" s="9"/>
      <c r="AA420" s="9"/>
      <c r="AB420" s="10">
        <v>1</v>
      </c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</row>
    <row r="421" spans="1:76" ht="141" customHeight="1" x14ac:dyDescent="0.2">
      <c r="A421" s="5" t="s">
        <v>77</v>
      </c>
      <c r="B421" s="2"/>
      <c r="C421" s="5" t="s">
        <v>212</v>
      </c>
      <c r="D421" s="5" t="s">
        <v>389</v>
      </c>
      <c r="E421" s="5" t="s">
        <v>172</v>
      </c>
      <c r="F421" s="5" t="s">
        <v>172</v>
      </c>
      <c r="G421" s="5" t="s">
        <v>173</v>
      </c>
      <c r="H421" s="5" t="s">
        <v>82</v>
      </c>
      <c r="I421" s="5" t="s">
        <v>1325</v>
      </c>
      <c r="J421" s="5" t="s">
        <v>1326</v>
      </c>
      <c r="K421" s="5" t="s">
        <v>110</v>
      </c>
      <c r="L421" s="5" t="s">
        <v>111</v>
      </c>
      <c r="M421" s="5" t="s">
        <v>103</v>
      </c>
      <c r="N421" s="5" t="s">
        <v>451</v>
      </c>
      <c r="O421" s="3" cm="1">
        <f t="array" ref="O421">SUM(V421:BX421)</f>
        <v>8</v>
      </c>
      <c r="P421" s="4">
        <v>756.5</v>
      </c>
      <c r="Q421" s="4" cm="1">
        <f t="array" ref="Q421">P421*O421</f>
        <v>6052</v>
      </c>
      <c r="R421" s="7">
        <v>0.75</v>
      </c>
      <c r="S421" s="4" cm="1">
        <f t="array" ref="S421">P421-P421*R421</f>
        <v>189.125</v>
      </c>
      <c r="T421" s="4" cm="1">
        <f t="array" ref="T421">S421*O421</f>
        <v>1513</v>
      </c>
      <c r="U421" s="5" t="s">
        <v>89</v>
      </c>
      <c r="V421" s="2"/>
      <c r="W421" s="2"/>
      <c r="X421" s="2"/>
      <c r="Y421" s="2"/>
      <c r="Z421" s="3">
        <v>2</v>
      </c>
      <c r="AA421" s="3">
        <v>2</v>
      </c>
      <c r="AB421" s="3">
        <v>2</v>
      </c>
      <c r="AC421" s="3">
        <v>1</v>
      </c>
      <c r="AD421" s="3">
        <v>1</v>
      </c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</row>
    <row r="422" spans="1:76" ht="141" customHeight="1" x14ac:dyDescent="0.2">
      <c r="A422" s="8" t="s">
        <v>77</v>
      </c>
      <c r="B422" s="9"/>
      <c r="C422" s="8" t="s">
        <v>212</v>
      </c>
      <c r="D422" s="8" t="s">
        <v>389</v>
      </c>
      <c r="E422" s="8" t="s">
        <v>172</v>
      </c>
      <c r="F422" s="8" t="s">
        <v>172</v>
      </c>
      <c r="G422" s="8" t="s">
        <v>173</v>
      </c>
      <c r="H422" s="8" t="s">
        <v>82</v>
      </c>
      <c r="I422" s="8" t="s">
        <v>1327</v>
      </c>
      <c r="J422" s="8" t="s">
        <v>1328</v>
      </c>
      <c r="K422" s="8" t="s">
        <v>1131</v>
      </c>
      <c r="L422" s="8" t="s">
        <v>1132</v>
      </c>
      <c r="M422" s="8" t="s">
        <v>103</v>
      </c>
      <c r="N422" s="8" t="s">
        <v>847</v>
      </c>
      <c r="O422" s="10" cm="1">
        <f t="array" ref="O422">SUM(V422:BX422)</f>
        <v>1</v>
      </c>
      <c r="P422" s="11">
        <v>2116.5</v>
      </c>
      <c r="Q422" s="11" cm="1">
        <f t="array" ref="Q422">P422*O422</f>
        <v>2116.5</v>
      </c>
      <c r="R422" s="12">
        <v>0.75</v>
      </c>
      <c r="S422" s="11" cm="1">
        <f t="array" ref="S422">P422-P422*R422</f>
        <v>529.125</v>
      </c>
      <c r="T422" s="11" cm="1">
        <f t="array" ref="T422">S422*O422</f>
        <v>529.125</v>
      </c>
      <c r="U422" s="8" t="s">
        <v>438</v>
      </c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10">
        <v>1</v>
      </c>
      <c r="BO422" s="9"/>
      <c r="BP422" s="9"/>
      <c r="BQ422" s="9"/>
      <c r="BR422" s="9"/>
      <c r="BS422" s="9"/>
      <c r="BT422" s="9"/>
      <c r="BU422" s="9"/>
      <c r="BV422" s="9"/>
      <c r="BW422" s="9"/>
      <c r="BX422" s="9"/>
    </row>
    <row r="423" spans="1:76" ht="141" customHeight="1" x14ac:dyDescent="0.2">
      <c r="A423" s="5" t="s">
        <v>77</v>
      </c>
      <c r="B423" s="2"/>
      <c r="C423" s="5" t="s">
        <v>212</v>
      </c>
      <c r="D423" s="5" t="s">
        <v>389</v>
      </c>
      <c r="E423" s="5" t="s">
        <v>172</v>
      </c>
      <c r="F423" s="5" t="s">
        <v>172</v>
      </c>
      <c r="G423" s="5" t="s">
        <v>173</v>
      </c>
      <c r="H423" s="5" t="s">
        <v>82</v>
      </c>
      <c r="I423" s="5" t="s">
        <v>1329</v>
      </c>
      <c r="J423" s="5" t="s">
        <v>1330</v>
      </c>
      <c r="K423" s="5" t="s">
        <v>101</v>
      </c>
      <c r="L423" s="5" t="s">
        <v>102</v>
      </c>
      <c r="M423" s="5" t="s">
        <v>103</v>
      </c>
      <c r="N423" s="5" t="s">
        <v>804</v>
      </c>
      <c r="O423" s="3" cm="1">
        <f t="array" ref="O423">SUM(V423:BX423)</f>
        <v>2</v>
      </c>
      <c r="P423" s="4">
        <v>620.5</v>
      </c>
      <c r="Q423" s="4" cm="1">
        <f t="array" ref="Q423">P423*O423</f>
        <v>1241</v>
      </c>
      <c r="R423" s="7">
        <v>0.75</v>
      </c>
      <c r="S423" s="4" cm="1">
        <f t="array" ref="S423">P423-P423*R423</f>
        <v>155.125</v>
      </c>
      <c r="T423" s="4" cm="1">
        <f t="array" ref="T423">S423*O423</f>
        <v>310.25</v>
      </c>
      <c r="U423" s="5" t="s">
        <v>438</v>
      </c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3">
        <v>1</v>
      </c>
      <c r="BR423" s="2"/>
      <c r="BS423" s="3">
        <v>1</v>
      </c>
      <c r="BT423" s="2"/>
      <c r="BU423" s="2"/>
      <c r="BV423" s="2"/>
      <c r="BW423" s="2"/>
      <c r="BX423" s="2"/>
    </row>
    <row r="424" spans="1:76" ht="141" customHeight="1" x14ac:dyDescent="0.2">
      <c r="A424" s="8" t="s">
        <v>77</v>
      </c>
      <c r="B424" s="9"/>
      <c r="C424" s="8" t="s">
        <v>212</v>
      </c>
      <c r="D424" s="8" t="s">
        <v>389</v>
      </c>
      <c r="E424" s="8" t="s">
        <v>172</v>
      </c>
      <c r="F424" s="8" t="s">
        <v>172</v>
      </c>
      <c r="G424" s="8" t="s">
        <v>173</v>
      </c>
      <c r="H424" s="8" t="s">
        <v>82</v>
      </c>
      <c r="I424" s="8" t="s">
        <v>1331</v>
      </c>
      <c r="J424" s="8" t="s">
        <v>1332</v>
      </c>
      <c r="K424" s="8" t="s">
        <v>101</v>
      </c>
      <c r="L424" s="8" t="s">
        <v>102</v>
      </c>
      <c r="M424" s="8" t="s">
        <v>103</v>
      </c>
      <c r="N424" s="8" t="s">
        <v>801</v>
      </c>
      <c r="O424" s="10" cm="1">
        <f t="array" ref="O424">SUM(V424:BX424)</f>
        <v>3</v>
      </c>
      <c r="P424" s="11">
        <v>841.5</v>
      </c>
      <c r="Q424" s="11" cm="1">
        <f t="array" ref="Q424">P424*O424</f>
        <v>2524.5</v>
      </c>
      <c r="R424" s="12">
        <v>0.75</v>
      </c>
      <c r="S424" s="11" cm="1">
        <f t="array" ref="S424">P424-P424*R424</f>
        <v>210.375</v>
      </c>
      <c r="T424" s="11" cm="1">
        <f t="array" ref="T424">S424*O424</f>
        <v>631.125</v>
      </c>
      <c r="U424" s="8" t="s">
        <v>89</v>
      </c>
      <c r="V424" s="9"/>
      <c r="W424" s="9"/>
      <c r="X424" s="9"/>
      <c r="Y424" s="9"/>
      <c r="Z424" s="9"/>
      <c r="AA424" s="9"/>
      <c r="AB424" s="9"/>
      <c r="AC424" s="9"/>
      <c r="AD424" s="9"/>
      <c r="AE424" s="10">
        <v>3</v>
      </c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</row>
    <row r="425" spans="1:76" ht="141" customHeight="1" x14ac:dyDescent="0.2">
      <c r="A425" s="5" t="s">
        <v>77</v>
      </c>
      <c r="B425" s="2"/>
      <c r="C425" s="5" t="s">
        <v>212</v>
      </c>
      <c r="D425" s="5" t="s">
        <v>389</v>
      </c>
      <c r="E425" s="5" t="s">
        <v>172</v>
      </c>
      <c r="F425" s="5" t="s">
        <v>172</v>
      </c>
      <c r="G425" s="5" t="s">
        <v>173</v>
      </c>
      <c r="H425" s="5" t="s">
        <v>82</v>
      </c>
      <c r="I425" s="5" t="s">
        <v>1333</v>
      </c>
      <c r="J425" s="5" t="s">
        <v>1334</v>
      </c>
      <c r="K425" s="5" t="s">
        <v>210</v>
      </c>
      <c r="L425" s="5" t="s">
        <v>211</v>
      </c>
      <c r="M425" s="5" t="s">
        <v>103</v>
      </c>
      <c r="N425" s="5" t="s">
        <v>801</v>
      </c>
      <c r="O425" s="3" cm="1">
        <f t="array" ref="O425">SUM(V425:BX425)</f>
        <v>3</v>
      </c>
      <c r="P425" s="4">
        <v>841.5</v>
      </c>
      <c r="Q425" s="4" cm="1">
        <f t="array" ref="Q425">P425*O425</f>
        <v>2524.5</v>
      </c>
      <c r="R425" s="7">
        <v>0.75</v>
      </c>
      <c r="S425" s="4" cm="1">
        <f t="array" ref="S425">P425-P425*R425</f>
        <v>210.375</v>
      </c>
      <c r="T425" s="4" cm="1">
        <f t="array" ref="T425">S425*O425</f>
        <v>631.125</v>
      </c>
      <c r="U425" s="5" t="s">
        <v>89</v>
      </c>
      <c r="V425" s="2"/>
      <c r="W425" s="2"/>
      <c r="X425" s="2"/>
      <c r="Y425" s="2"/>
      <c r="Z425" s="2"/>
      <c r="AA425" s="3">
        <v>1</v>
      </c>
      <c r="AB425" s="3">
        <v>1</v>
      </c>
      <c r="AC425" s="3">
        <v>1</v>
      </c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</row>
    <row r="426" spans="1:76" ht="141" customHeight="1" x14ac:dyDescent="0.2">
      <c r="A426" s="8" t="s">
        <v>77</v>
      </c>
      <c r="B426" s="9"/>
      <c r="C426" s="8" t="s">
        <v>212</v>
      </c>
      <c r="D426" s="8" t="s">
        <v>389</v>
      </c>
      <c r="E426" s="8" t="s">
        <v>172</v>
      </c>
      <c r="F426" s="8" t="s">
        <v>172</v>
      </c>
      <c r="G426" s="8" t="s">
        <v>173</v>
      </c>
      <c r="H426" s="8" t="s">
        <v>82</v>
      </c>
      <c r="I426" s="8" t="s">
        <v>1335</v>
      </c>
      <c r="J426" s="8" t="s">
        <v>1336</v>
      </c>
      <c r="K426" s="8" t="s">
        <v>559</v>
      </c>
      <c r="L426" s="8" t="s">
        <v>560</v>
      </c>
      <c r="M426" s="8" t="s">
        <v>225</v>
      </c>
      <c r="N426" s="8" t="s">
        <v>1277</v>
      </c>
      <c r="O426" s="10" cm="1">
        <f t="array" ref="O426">SUM(V426:BX426)</f>
        <v>1</v>
      </c>
      <c r="P426" s="11">
        <v>586.5</v>
      </c>
      <c r="Q426" s="11" cm="1">
        <f t="array" ref="Q426">P426*O426</f>
        <v>586.5</v>
      </c>
      <c r="R426" s="12">
        <v>0.75</v>
      </c>
      <c r="S426" s="11" cm="1">
        <f t="array" ref="S426">P426-P426*R426</f>
        <v>146.625</v>
      </c>
      <c r="T426" s="11" cm="1">
        <f t="array" ref="T426">S426*O426</f>
        <v>146.625</v>
      </c>
      <c r="U426" s="8" t="s">
        <v>89</v>
      </c>
      <c r="V426" s="9"/>
      <c r="W426" s="9"/>
      <c r="X426" s="9"/>
      <c r="Y426" s="10">
        <v>1</v>
      </c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</row>
    <row r="427" spans="1:76" ht="141" customHeight="1" x14ac:dyDescent="0.2">
      <c r="A427" s="5" t="s">
        <v>77</v>
      </c>
      <c r="B427" s="2"/>
      <c r="C427" s="5" t="s">
        <v>212</v>
      </c>
      <c r="D427" s="5" t="s">
        <v>389</v>
      </c>
      <c r="E427" s="5" t="s">
        <v>172</v>
      </c>
      <c r="F427" s="5" t="s">
        <v>172</v>
      </c>
      <c r="G427" s="5" t="s">
        <v>173</v>
      </c>
      <c r="H427" s="5" t="s">
        <v>82</v>
      </c>
      <c r="I427" s="5" t="s">
        <v>1337</v>
      </c>
      <c r="J427" s="5" t="s">
        <v>1338</v>
      </c>
      <c r="K427" s="5" t="s">
        <v>1339</v>
      </c>
      <c r="L427" s="5" t="s">
        <v>1340</v>
      </c>
      <c r="M427" s="5" t="s">
        <v>225</v>
      </c>
      <c r="N427" s="5" t="s">
        <v>155</v>
      </c>
      <c r="O427" s="3" cm="1">
        <f t="array" ref="O427">SUM(V427:BX427)</f>
        <v>1</v>
      </c>
      <c r="P427" s="4">
        <v>760</v>
      </c>
      <c r="Q427" s="4" cm="1">
        <f t="array" ref="Q427">P427*O427</f>
        <v>760</v>
      </c>
      <c r="R427" s="7">
        <v>0.75</v>
      </c>
      <c r="S427" s="4" cm="1">
        <f t="array" ref="S427">P427-P427*R427</f>
        <v>190</v>
      </c>
      <c r="T427" s="4" cm="1">
        <f t="array" ref="T427">S427*O427</f>
        <v>190</v>
      </c>
      <c r="U427" s="5" t="s">
        <v>89</v>
      </c>
      <c r="V427" s="2"/>
      <c r="W427" s="2"/>
      <c r="X427" s="2"/>
      <c r="Y427" s="3">
        <v>1</v>
      </c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</row>
    <row r="428" spans="1:76" ht="141" customHeight="1" x14ac:dyDescent="0.2">
      <c r="A428" s="8" t="s">
        <v>77</v>
      </c>
      <c r="B428" s="9"/>
      <c r="C428" s="8" t="s">
        <v>212</v>
      </c>
      <c r="D428" s="8" t="s">
        <v>389</v>
      </c>
      <c r="E428" s="8" t="s">
        <v>172</v>
      </c>
      <c r="F428" s="8" t="s">
        <v>172</v>
      </c>
      <c r="G428" s="8" t="s">
        <v>173</v>
      </c>
      <c r="H428" s="8" t="s">
        <v>82</v>
      </c>
      <c r="I428" s="8" t="s">
        <v>1341</v>
      </c>
      <c r="J428" s="8" t="s">
        <v>1342</v>
      </c>
      <c r="K428" s="8" t="s">
        <v>1343</v>
      </c>
      <c r="L428" s="8" t="s">
        <v>1344</v>
      </c>
      <c r="M428" s="8" t="s">
        <v>225</v>
      </c>
      <c r="N428" s="8" t="s">
        <v>155</v>
      </c>
      <c r="O428" s="10" cm="1">
        <f t="array" ref="O428">SUM(V428:BX428)</f>
        <v>14</v>
      </c>
      <c r="P428" s="11">
        <v>1430</v>
      </c>
      <c r="Q428" s="11" cm="1">
        <f t="array" ref="Q428">P428*O428</f>
        <v>20020</v>
      </c>
      <c r="R428" s="12">
        <v>0.75</v>
      </c>
      <c r="S428" s="11" cm="1">
        <f t="array" ref="S428">P428-P428*R428</f>
        <v>357.5</v>
      </c>
      <c r="T428" s="11" cm="1">
        <f t="array" ref="T428">S428*O428</f>
        <v>5005</v>
      </c>
      <c r="U428" s="8" t="s">
        <v>89</v>
      </c>
      <c r="V428" s="9"/>
      <c r="W428" s="9"/>
      <c r="X428" s="9"/>
      <c r="Y428" s="10">
        <v>1</v>
      </c>
      <c r="Z428" s="10">
        <v>1</v>
      </c>
      <c r="AA428" s="10">
        <v>4</v>
      </c>
      <c r="AB428" s="10">
        <v>6</v>
      </c>
      <c r="AC428" s="10">
        <v>2</v>
      </c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</row>
    <row r="429" spans="1:76" ht="141" customHeight="1" x14ac:dyDescent="0.2">
      <c r="A429" s="5" t="s">
        <v>77</v>
      </c>
      <c r="B429" s="2"/>
      <c r="C429" s="5" t="s">
        <v>212</v>
      </c>
      <c r="D429" s="5" t="s">
        <v>389</v>
      </c>
      <c r="E429" s="5" t="s">
        <v>172</v>
      </c>
      <c r="F429" s="5" t="s">
        <v>172</v>
      </c>
      <c r="G429" s="5" t="s">
        <v>173</v>
      </c>
      <c r="H429" s="5" t="s">
        <v>82</v>
      </c>
      <c r="I429" s="5" t="s">
        <v>1345</v>
      </c>
      <c r="J429" s="5" t="s">
        <v>1346</v>
      </c>
      <c r="K429" s="5" t="s">
        <v>483</v>
      </c>
      <c r="L429" s="5" t="s">
        <v>484</v>
      </c>
      <c r="M429" s="5" t="s">
        <v>103</v>
      </c>
      <c r="N429" s="5" t="s">
        <v>441</v>
      </c>
      <c r="O429" s="3" cm="1">
        <f t="array" ref="O429">SUM(V429:BX429)</f>
        <v>5</v>
      </c>
      <c r="P429" s="4">
        <v>1390</v>
      </c>
      <c r="Q429" s="4" cm="1">
        <f t="array" ref="Q429">P429*O429</f>
        <v>6950</v>
      </c>
      <c r="R429" s="7">
        <v>0.75</v>
      </c>
      <c r="S429" s="4" cm="1">
        <f t="array" ref="S429">P429-P429*R429</f>
        <v>347.5</v>
      </c>
      <c r="T429" s="4" cm="1">
        <f t="array" ref="T429">S429*O429</f>
        <v>1737.5</v>
      </c>
      <c r="U429" s="5" t="s">
        <v>89</v>
      </c>
      <c r="V429" s="2"/>
      <c r="W429" s="2"/>
      <c r="X429" s="2"/>
      <c r="Y429" s="2"/>
      <c r="Z429" s="3">
        <v>1</v>
      </c>
      <c r="AA429" s="3">
        <v>2</v>
      </c>
      <c r="AB429" s="3">
        <v>2</v>
      </c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</row>
    <row r="430" spans="1:76" ht="141" customHeight="1" x14ac:dyDescent="0.2">
      <c r="A430" s="8" t="s">
        <v>77</v>
      </c>
      <c r="B430" s="9"/>
      <c r="C430" s="8" t="s">
        <v>212</v>
      </c>
      <c r="D430" s="8" t="s">
        <v>389</v>
      </c>
      <c r="E430" s="8" t="s">
        <v>172</v>
      </c>
      <c r="F430" s="8" t="s">
        <v>172</v>
      </c>
      <c r="G430" s="8" t="s">
        <v>173</v>
      </c>
      <c r="H430" s="8" t="s">
        <v>82</v>
      </c>
      <c r="I430" s="8" t="s">
        <v>1347</v>
      </c>
      <c r="J430" s="8" t="s">
        <v>1348</v>
      </c>
      <c r="K430" s="8" t="s">
        <v>457</v>
      </c>
      <c r="L430" s="8" t="s">
        <v>458</v>
      </c>
      <c r="M430" s="8" t="s">
        <v>103</v>
      </c>
      <c r="N430" s="8" t="s">
        <v>451</v>
      </c>
      <c r="O430" s="10" cm="1">
        <f t="array" ref="O430">SUM(V430:BX430)</f>
        <v>6</v>
      </c>
      <c r="P430" s="11">
        <v>870</v>
      </c>
      <c r="Q430" s="11" cm="1">
        <f t="array" ref="Q430">P430*O430</f>
        <v>5220</v>
      </c>
      <c r="R430" s="12">
        <v>0.75</v>
      </c>
      <c r="S430" s="11" cm="1">
        <f t="array" ref="S430">P430-P430*R430</f>
        <v>217.5</v>
      </c>
      <c r="T430" s="11" cm="1">
        <f t="array" ref="T430">S430*O430</f>
        <v>1305</v>
      </c>
      <c r="U430" s="8" t="s">
        <v>89</v>
      </c>
      <c r="V430" s="9"/>
      <c r="W430" s="9"/>
      <c r="X430" s="9"/>
      <c r="Y430" s="9"/>
      <c r="Z430" s="10">
        <v>1</v>
      </c>
      <c r="AA430" s="10">
        <v>2</v>
      </c>
      <c r="AB430" s="10">
        <v>2</v>
      </c>
      <c r="AC430" s="10">
        <v>1</v>
      </c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</row>
    <row r="431" spans="1:76" ht="141" customHeight="1" x14ac:dyDescent="0.2">
      <c r="A431" s="5" t="s">
        <v>77</v>
      </c>
      <c r="B431" s="2"/>
      <c r="C431" s="5" t="s">
        <v>212</v>
      </c>
      <c r="D431" s="5" t="s">
        <v>389</v>
      </c>
      <c r="E431" s="5" t="s">
        <v>172</v>
      </c>
      <c r="F431" s="5" t="s">
        <v>172</v>
      </c>
      <c r="G431" s="5" t="s">
        <v>173</v>
      </c>
      <c r="H431" s="5" t="s">
        <v>82</v>
      </c>
      <c r="I431" s="5" t="s">
        <v>1347</v>
      </c>
      <c r="J431" s="5" t="s">
        <v>1348</v>
      </c>
      <c r="K431" s="5" t="s">
        <v>101</v>
      </c>
      <c r="L431" s="5" t="s">
        <v>102</v>
      </c>
      <c r="M431" s="5" t="s">
        <v>103</v>
      </c>
      <c r="N431" s="5" t="s">
        <v>451</v>
      </c>
      <c r="O431" s="3" cm="1">
        <f t="array" ref="O431">SUM(V431:BX431)</f>
        <v>2</v>
      </c>
      <c r="P431" s="4">
        <v>870</v>
      </c>
      <c r="Q431" s="4" cm="1">
        <f t="array" ref="Q431">P431*O431</f>
        <v>1740</v>
      </c>
      <c r="R431" s="7">
        <v>0.75</v>
      </c>
      <c r="S431" s="4" cm="1">
        <f t="array" ref="S431">P431-P431*R431</f>
        <v>217.5</v>
      </c>
      <c r="T431" s="4" cm="1">
        <f t="array" ref="T431">S431*O431</f>
        <v>435</v>
      </c>
      <c r="U431" s="5" t="s">
        <v>89</v>
      </c>
      <c r="V431" s="2"/>
      <c r="W431" s="2"/>
      <c r="X431" s="2"/>
      <c r="Y431" s="2"/>
      <c r="Z431" s="2"/>
      <c r="AA431" s="2"/>
      <c r="AB431" s="3">
        <v>1</v>
      </c>
      <c r="AC431" s="3">
        <v>1</v>
      </c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</row>
    <row r="432" spans="1:76" ht="141" customHeight="1" x14ac:dyDescent="0.2">
      <c r="A432" s="8" t="s">
        <v>77</v>
      </c>
      <c r="B432" s="9"/>
      <c r="C432" s="8" t="s">
        <v>212</v>
      </c>
      <c r="D432" s="8" t="s">
        <v>389</v>
      </c>
      <c r="E432" s="8" t="s">
        <v>172</v>
      </c>
      <c r="F432" s="8" t="s">
        <v>172</v>
      </c>
      <c r="G432" s="8" t="s">
        <v>173</v>
      </c>
      <c r="H432" s="8" t="s">
        <v>82</v>
      </c>
      <c r="I432" s="8" t="s">
        <v>1349</v>
      </c>
      <c r="J432" s="8" t="s">
        <v>1350</v>
      </c>
      <c r="K432" s="8" t="s">
        <v>128</v>
      </c>
      <c r="L432" s="8" t="s">
        <v>129</v>
      </c>
      <c r="M432" s="8" t="s">
        <v>225</v>
      </c>
      <c r="N432" s="8" t="s">
        <v>155</v>
      </c>
      <c r="O432" s="10" cm="1">
        <f t="array" ref="O432">SUM(V432:BX432)</f>
        <v>28</v>
      </c>
      <c r="P432" s="11">
        <v>1096.5</v>
      </c>
      <c r="Q432" s="11" cm="1">
        <f t="array" ref="Q432">P432*O432</f>
        <v>30702</v>
      </c>
      <c r="R432" s="12">
        <v>0.75</v>
      </c>
      <c r="S432" s="11" cm="1">
        <f t="array" ref="S432">P432-P432*R432</f>
        <v>274.125</v>
      </c>
      <c r="T432" s="11" cm="1">
        <f t="array" ref="T432">S432*O432</f>
        <v>7675.5</v>
      </c>
      <c r="U432" s="8" t="s">
        <v>89</v>
      </c>
      <c r="V432" s="9"/>
      <c r="W432" s="9"/>
      <c r="X432" s="9"/>
      <c r="Y432" s="9"/>
      <c r="Z432" s="10">
        <v>2</v>
      </c>
      <c r="AA432" s="10">
        <v>8</v>
      </c>
      <c r="AB432" s="10">
        <v>10</v>
      </c>
      <c r="AC432" s="10">
        <v>6</v>
      </c>
      <c r="AD432" s="10">
        <v>2</v>
      </c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</row>
    <row r="433" spans="1:76" ht="141" customHeight="1" x14ac:dyDescent="0.2">
      <c r="A433" s="5" t="s">
        <v>77</v>
      </c>
      <c r="B433" s="2"/>
      <c r="C433" s="5" t="s">
        <v>212</v>
      </c>
      <c r="D433" s="5" t="s">
        <v>389</v>
      </c>
      <c r="E433" s="5" t="s">
        <v>172</v>
      </c>
      <c r="F433" s="5" t="s">
        <v>172</v>
      </c>
      <c r="G433" s="5" t="s">
        <v>173</v>
      </c>
      <c r="H433" s="5" t="s">
        <v>82</v>
      </c>
      <c r="I433" s="5" t="s">
        <v>1351</v>
      </c>
      <c r="J433" s="5" t="s">
        <v>1352</v>
      </c>
      <c r="K433" s="5" t="s">
        <v>106</v>
      </c>
      <c r="L433" s="5" t="s">
        <v>107</v>
      </c>
      <c r="M433" s="5" t="s">
        <v>225</v>
      </c>
      <c r="N433" s="5" t="s">
        <v>155</v>
      </c>
      <c r="O433" s="3" cm="1">
        <f t="array" ref="O433">SUM(V433:BX433)</f>
        <v>7</v>
      </c>
      <c r="P433" s="4">
        <v>1521.5</v>
      </c>
      <c r="Q433" s="4" cm="1">
        <f t="array" ref="Q433">P433*O433</f>
        <v>10650.5</v>
      </c>
      <c r="R433" s="7">
        <v>0.75</v>
      </c>
      <c r="S433" s="4" cm="1">
        <f t="array" ref="S433">P433-P433*R433</f>
        <v>380.375</v>
      </c>
      <c r="T433" s="4" cm="1">
        <f t="array" ref="T433">S433*O433</f>
        <v>2662.625</v>
      </c>
      <c r="U433" s="5" t="s">
        <v>89</v>
      </c>
      <c r="V433" s="2"/>
      <c r="W433" s="2"/>
      <c r="X433" s="2"/>
      <c r="Y433" s="2"/>
      <c r="Z433" s="3">
        <v>1</v>
      </c>
      <c r="AA433" s="3">
        <v>1</v>
      </c>
      <c r="AB433" s="3">
        <v>3</v>
      </c>
      <c r="AC433" s="3">
        <v>1</v>
      </c>
      <c r="AD433" s="3">
        <v>1</v>
      </c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</row>
    <row r="434" spans="1:76" ht="141" customHeight="1" x14ac:dyDescent="0.2">
      <c r="A434" s="8" t="s">
        <v>77</v>
      </c>
      <c r="B434" s="9"/>
      <c r="C434" s="8" t="s">
        <v>212</v>
      </c>
      <c r="D434" s="8" t="s">
        <v>389</v>
      </c>
      <c r="E434" s="8" t="s">
        <v>172</v>
      </c>
      <c r="F434" s="8" t="s">
        <v>172</v>
      </c>
      <c r="G434" s="8" t="s">
        <v>173</v>
      </c>
      <c r="H434" s="8" t="s">
        <v>82</v>
      </c>
      <c r="I434" s="8" t="s">
        <v>1353</v>
      </c>
      <c r="J434" s="8" t="s">
        <v>1354</v>
      </c>
      <c r="K434" s="8" t="s">
        <v>101</v>
      </c>
      <c r="L434" s="8" t="s">
        <v>102</v>
      </c>
      <c r="M434" s="8" t="s">
        <v>103</v>
      </c>
      <c r="N434" s="8" t="s">
        <v>451</v>
      </c>
      <c r="O434" s="10" cm="1">
        <f t="array" ref="O434">SUM(V434:BX434)</f>
        <v>54</v>
      </c>
      <c r="P434" s="11">
        <v>841.5</v>
      </c>
      <c r="Q434" s="11" cm="1">
        <f t="array" ref="Q434">P434*O434</f>
        <v>45441</v>
      </c>
      <c r="R434" s="12">
        <v>0.75</v>
      </c>
      <c r="S434" s="11" cm="1">
        <f t="array" ref="S434">P434-P434*R434</f>
        <v>210.375</v>
      </c>
      <c r="T434" s="11" cm="1">
        <f t="array" ref="T434">S434*O434</f>
        <v>11360.25</v>
      </c>
      <c r="U434" s="8" t="s">
        <v>89</v>
      </c>
      <c r="V434" s="9"/>
      <c r="W434" s="9"/>
      <c r="X434" s="9"/>
      <c r="Y434" s="10">
        <v>2</v>
      </c>
      <c r="Z434" s="10">
        <v>7</v>
      </c>
      <c r="AA434" s="10">
        <v>17</v>
      </c>
      <c r="AB434" s="10">
        <v>17</v>
      </c>
      <c r="AC434" s="10">
        <v>11</v>
      </c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</row>
    <row r="435" spans="1:76" ht="141" customHeight="1" x14ac:dyDescent="0.2">
      <c r="A435" s="5" t="s">
        <v>77</v>
      </c>
      <c r="B435" s="2"/>
      <c r="C435" s="5" t="s">
        <v>212</v>
      </c>
      <c r="D435" s="5" t="s">
        <v>389</v>
      </c>
      <c r="E435" s="5" t="s">
        <v>172</v>
      </c>
      <c r="F435" s="5" t="s">
        <v>172</v>
      </c>
      <c r="G435" s="5" t="s">
        <v>173</v>
      </c>
      <c r="H435" s="5" t="s">
        <v>82</v>
      </c>
      <c r="I435" s="5" t="s">
        <v>1353</v>
      </c>
      <c r="J435" s="5" t="s">
        <v>1354</v>
      </c>
      <c r="K435" s="5" t="s">
        <v>370</v>
      </c>
      <c r="L435" s="5" t="s">
        <v>371</v>
      </c>
      <c r="M435" s="5" t="s">
        <v>103</v>
      </c>
      <c r="N435" s="5" t="s">
        <v>451</v>
      </c>
      <c r="O435" s="3" cm="1">
        <f t="array" ref="O435">SUM(V435:BX435)</f>
        <v>4</v>
      </c>
      <c r="P435" s="4">
        <v>841.5</v>
      </c>
      <c r="Q435" s="4" cm="1">
        <f t="array" ref="Q435">P435*O435</f>
        <v>3366</v>
      </c>
      <c r="R435" s="7">
        <v>0.75</v>
      </c>
      <c r="S435" s="4" cm="1">
        <f t="array" ref="S435">P435-P435*R435</f>
        <v>210.375</v>
      </c>
      <c r="T435" s="4" cm="1">
        <f t="array" ref="T435">S435*O435</f>
        <v>841.5</v>
      </c>
      <c r="U435" s="5" t="s">
        <v>89</v>
      </c>
      <c r="V435" s="2"/>
      <c r="W435" s="2"/>
      <c r="X435" s="2"/>
      <c r="Y435" s="2"/>
      <c r="Z435" s="2"/>
      <c r="AA435" s="3">
        <v>2</v>
      </c>
      <c r="AB435" s="3">
        <v>1</v>
      </c>
      <c r="AC435" s="3">
        <v>1</v>
      </c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</row>
    <row r="436" spans="1:76" ht="141" customHeight="1" x14ac:dyDescent="0.2">
      <c r="A436" s="8" t="s">
        <v>77</v>
      </c>
      <c r="B436" s="9"/>
      <c r="C436" s="8" t="s">
        <v>212</v>
      </c>
      <c r="D436" s="8" t="s">
        <v>389</v>
      </c>
      <c r="E436" s="8" t="s">
        <v>172</v>
      </c>
      <c r="F436" s="8" t="s">
        <v>172</v>
      </c>
      <c r="G436" s="8" t="s">
        <v>173</v>
      </c>
      <c r="H436" s="8" t="s">
        <v>82</v>
      </c>
      <c r="I436" s="8" t="s">
        <v>1355</v>
      </c>
      <c r="J436" s="8" t="s">
        <v>1356</v>
      </c>
      <c r="K436" s="8" t="s">
        <v>370</v>
      </c>
      <c r="L436" s="8" t="s">
        <v>371</v>
      </c>
      <c r="M436" s="8" t="s">
        <v>103</v>
      </c>
      <c r="N436" s="8" t="s">
        <v>451</v>
      </c>
      <c r="O436" s="10" cm="1">
        <f t="array" ref="O436">SUM(V436:BX436)</f>
        <v>50</v>
      </c>
      <c r="P436" s="11">
        <v>841.5</v>
      </c>
      <c r="Q436" s="11" cm="1">
        <f t="array" ref="Q436">P436*O436</f>
        <v>42075</v>
      </c>
      <c r="R436" s="12">
        <v>0.75</v>
      </c>
      <c r="S436" s="11" cm="1">
        <f t="array" ref="S436">P436-P436*R436</f>
        <v>210.375</v>
      </c>
      <c r="T436" s="11" cm="1">
        <f t="array" ref="T436">S436*O436</f>
        <v>10518.75</v>
      </c>
      <c r="U436" s="8" t="s">
        <v>89</v>
      </c>
      <c r="V436" s="9"/>
      <c r="W436" s="9"/>
      <c r="X436" s="9"/>
      <c r="Y436" s="10">
        <v>2</v>
      </c>
      <c r="Z436" s="10">
        <v>9</v>
      </c>
      <c r="AA436" s="10">
        <v>14</v>
      </c>
      <c r="AB436" s="10">
        <v>14</v>
      </c>
      <c r="AC436" s="10">
        <v>9</v>
      </c>
      <c r="AD436" s="10">
        <v>2</v>
      </c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</row>
    <row r="437" spans="1:76" ht="141" customHeight="1" x14ac:dyDescent="0.2">
      <c r="A437" s="5" t="s">
        <v>77</v>
      </c>
      <c r="B437" s="2"/>
      <c r="C437" s="5" t="s">
        <v>212</v>
      </c>
      <c r="D437" s="5" t="s">
        <v>389</v>
      </c>
      <c r="E437" s="5" t="s">
        <v>172</v>
      </c>
      <c r="F437" s="5" t="s">
        <v>172</v>
      </c>
      <c r="G437" s="5" t="s">
        <v>173</v>
      </c>
      <c r="H437" s="5" t="s">
        <v>82</v>
      </c>
      <c r="I437" s="5" t="s">
        <v>1355</v>
      </c>
      <c r="J437" s="5" t="s">
        <v>1356</v>
      </c>
      <c r="K437" s="5" t="s">
        <v>636</v>
      </c>
      <c r="L437" s="5" t="s">
        <v>637</v>
      </c>
      <c r="M437" s="5" t="s">
        <v>103</v>
      </c>
      <c r="N437" s="5" t="s">
        <v>451</v>
      </c>
      <c r="O437" s="3" cm="1">
        <f t="array" ref="O437">SUM(V437:BX437)</f>
        <v>4</v>
      </c>
      <c r="P437" s="4">
        <v>841.5</v>
      </c>
      <c r="Q437" s="4" cm="1">
        <f t="array" ref="Q437">P437*O437</f>
        <v>3366</v>
      </c>
      <c r="R437" s="7">
        <v>0.75</v>
      </c>
      <c r="S437" s="4" cm="1">
        <f t="array" ref="S437">P437-P437*R437</f>
        <v>210.375</v>
      </c>
      <c r="T437" s="4" cm="1">
        <f t="array" ref="T437">S437*O437</f>
        <v>841.5</v>
      </c>
      <c r="U437" s="5" t="s">
        <v>89</v>
      </c>
      <c r="V437" s="2"/>
      <c r="W437" s="2"/>
      <c r="X437" s="2"/>
      <c r="Y437" s="3">
        <v>1</v>
      </c>
      <c r="Z437" s="3">
        <v>1</v>
      </c>
      <c r="AA437" s="3">
        <v>1</v>
      </c>
      <c r="AB437" s="2"/>
      <c r="AC437" s="2"/>
      <c r="AD437" s="3">
        <v>1</v>
      </c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</row>
    <row r="438" spans="1:76" ht="141" customHeight="1" x14ac:dyDescent="0.2">
      <c r="A438" s="8" t="s">
        <v>77</v>
      </c>
      <c r="B438" s="9"/>
      <c r="C438" s="8" t="s">
        <v>212</v>
      </c>
      <c r="D438" s="8" t="s">
        <v>389</v>
      </c>
      <c r="E438" s="8" t="s">
        <v>172</v>
      </c>
      <c r="F438" s="8" t="s">
        <v>172</v>
      </c>
      <c r="G438" s="8" t="s">
        <v>173</v>
      </c>
      <c r="H438" s="8" t="s">
        <v>82</v>
      </c>
      <c r="I438" s="8" t="s">
        <v>1357</v>
      </c>
      <c r="J438" s="8" t="s">
        <v>1358</v>
      </c>
      <c r="K438" s="8" t="s">
        <v>1359</v>
      </c>
      <c r="L438" s="8" t="s">
        <v>1360</v>
      </c>
      <c r="M438" s="8" t="s">
        <v>225</v>
      </c>
      <c r="N438" s="8" t="s">
        <v>1277</v>
      </c>
      <c r="O438" s="10" cm="1">
        <f t="array" ref="O438">SUM(V438:BX438)</f>
        <v>8</v>
      </c>
      <c r="P438" s="11">
        <v>710</v>
      </c>
      <c r="Q438" s="11" cm="1">
        <f t="array" ref="Q438">P438*O438</f>
        <v>5680</v>
      </c>
      <c r="R438" s="12">
        <v>0.75</v>
      </c>
      <c r="S438" s="11" cm="1">
        <f t="array" ref="S438">P438-P438*R438</f>
        <v>177.5</v>
      </c>
      <c r="T438" s="11" cm="1">
        <f t="array" ref="T438">S438*O438</f>
        <v>1420</v>
      </c>
      <c r="U438" s="8" t="s">
        <v>89</v>
      </c>
      <c r="V438" s="9"/>
      <c r="W438" s="9"/>
      <c r="X438" s="9"/>
      <c r="Y438" s="9"/>
      <c r="Z438" s="10">
        <v>2</v>
      </c>
      <c r="AA438" s="10">
        <v>2</v>
      </c>
      <c r="AB438" s="10">
        <v>2</v>
      </c>
      <c r="AC438" s="10">
        <v>2</v>
      </c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</row>
    <row r="439" spans="1:76" ht="141" customHeight="1" x14ac:dyDescent="0.2">
      <c r="A439" s="5" t="s">
        <v>77</v>
      </c>
      <c r="B439" s="2"/>
      <c r="C439" s="5" t="s">
        <v>212</v>
      </c>
      <c r="D439" s="5" t="s">
        <v>389</v>
      </c>
      <c r="E439" s="5" t="s">
        <v>172</v>
      </c>
      <c r="F439" s="5" t="s">
        <v>172</v>
      </c>
      <c r="G439" s="5" t="s">
        <v>173</v>
      </c>
      <c r="H439" s="5" t="s">
        <v>82</v>
      </c>
      <c r="I439" s="5" t="s">
        <v>1357</v>
      </c>
      <c r="J439" s="5" t="s">
        <v>1358</v>
      </c>
      <c r="K439" s="5" t="s">
        <v>1361</v>
      </c>
      <c r="L439" s="5" t="s">
        <v>1362</v>
      </c>
      <c r="M439" s="5" t="s">
        <v>225</v>
      </c>
      <c r="N439" s="5" t="s">
        <v>1277</v>
      </c>
      <c r="O439" s="3" cm="1">
        <f t="array" ref="O439">SUM(V439:BX439)</f>
        <v>1</v>
      </c>
      <c r="P439" s="4">
        <v>710</v>
      </c>
      <c r="Q439" s="4" cm="1">
        <f t="array" ref="Q439">P439*O439</f>
        <v>710</v>
      </c>
      <c r="R439" s="7">
        <v>0.75</v>
      </c>
      <c r="S439" s="4" cm="1">
        <f t="array" ref="S439">P439-P439*R439</f>
        <v>177.5</v>
      </c>
      <c r="T439" s="4" cm="1">
        <f t="array" ref="T439">S439*O439</f>
        <v>177.5</v>
      </c>
      <c r="U439" s="5" t="s">
        <v>89</v>
      </c>
      <c r="V439" s="2"/>
      <c r="W439" s="2"/>
      <c r="X439" s="2"/>
      <c r="Y439" s="2"/>
      <c r="Z439" s="2"/>
      <c r="AA439" s="3">
        <v>1</v>
      </c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</row>
    <row r="440" spans="1:76" ht="141" customHeight="1" x14ac:dyDescent="0.2">
      <c r="A440" s="8" t="s">
        <v>77</v>
      </c>
      <c r="B440" s="9"/>
      <c r="C440" s="8" t="s">
        <v>212</v>
      </c>
      <c r="D440" s="8" t="s">
        <v>389</v>
      </c>
      <c r="E440" s="8" t="s">
        <v>172</v>
      </c>
      <c r="F440" s="8" t="s">
        <v>172</v>
      </c>
      <c r="G440" s="8" t="s">
        <v>173</v>
      </c>
      <c r="H440" s="8" t="s">
        <v>82</v>
      </c>
      <c r="I440" s="8" t="s">
        <v>1357</v>
      </c>
      <c r="J440" s="8" t="s">
        <v>1358</v>
      </c>
      <c r="K440" s="8" t="s">
        <v>1363</v>
      </c>
      <c r="L440" s="8" t="s">
        <v>1364</v>
      </c>
      <c r="M440" s="8" t="s">
        <v>225</v>
      </c>
      <c r="N440" s="8" t="s">
        <v>1277</v>
      </c>
      <c r="O440" s="10" cm="1">
        <f t="array" ref="O440">SUM(V440:BX440)</f>
        <v>1</v>
      </c>
      <c r="P440" s="11">
        <v>710</v>
      </c>
      <c r="Q440" s="11" cm="1">
        <f t="array" ref="Q440">P440*O440</f>
        <v>710</v>
      </c>
      <c r="R440" s="12">
        <v>0.75</v>
      </c>
      <c r="S440" s="11" cm="1">
        <f t="array" ref="S440">P440-P440*R440</f>
        <v>177.5</v>
      </c>
      <c r="T440" s="11" cm="1">
        <f t="array" ref="T440">S440*O440</f>
        <v>177.5</v>
      </c>
      <c r="U440" s="8" t="s">
        <v>89</v>
      </c>
      <c r="V440" s="9"/>
      <c r="W440" s="9"/>
      <c r="X440" s="9"/>
      <c r="Y440" s="9"/>
      <c r="Z440" s="9"/>
      <c r="AA440" s="10">
        <v>1</v>
      </c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</row>
    <row r="441" spans="1:76" ht="141" customHeight="1" x14ac:dyDescent="0.2">
      <c r="A441" s="5" t="s">
        <v>77</v>
      </c>
      <c r="B441" s="2"/>
      <c r="C441" s="5" t="s">
        <v>212</v>
      </c>
      <c r="D441" s="5" t="s">
        <v>389</v>
      </c>
      <c r="E441" s="5" t="s">
        <v>172</v>
      </c>
      <c r="F441" s="5" t="s">
        <v>172</v>
      </c>
      <c r="G441" s="5" t="s">
        <v>173</v>
      </c>
      <c r="H441" s="5" t="s">
        <v>82</v>
      </c>
      <c r="I441" s="5" t="s">
        <v>1365</v>
      </c>
      <c r="J441" s="5" t="s">
        <v>1366</v>
      </c>
      <c r="K441" s="5" t="s">
        <v>1367</v>
      </c>
      <c r="L441" s="5" t="s">
        <v>1368</v>
      </c>
      <c r="M441" s="5" t="s">
        <v>103</v>
      </c>
      <c r="N441" s="5" t="s">
        <v>451</v>
      </c>
      <c r="O441" s="3" cm="1">
        <f t="array" ref="O441">SUM(V441:BX441)</f>
        <v>1</v>
      </c>
      <c r="P441" s="4">
        <v>970</v>
      </c>
      <c r="Q441" s="4" cm="1">
        <f t="array" ref="Q441">P441*O441</f>
        <v>970</v>
      </c>
      <c r="R441" s="7">
        <v>0.75</v>
      </c>
      <c r="S441" s="4" cm="1">
        <f t="array" ref="S441">P441-P441*R441</f>
        <v>242.5</v>
      </c>
      <c r="T441" s="4" cm="1">
        <f t="array" ref="T441">S441*O441</f>
        <v>242.5</v>
      </c>
      <c r="U441" s="5" t="s">
        <v>89</v>
      </c>
      <c r="V441" s="2"/>
      <c r="W441" s="2"/>
      <c r="X441" s="2"/>
      <c r="Y441" s="3">
        <v>1</v>
      </c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</row>
    <row r="442" spans="1:76" ht="141" customHeight="1" x14ac:dyDescent="0.2">
      <c r="A442" s="8" t="s">
        <v>77</v>
      </c>
      <c r="B442" s="9"/>
      <c r="C442" s="8" t="s">
        <v>212</v>
      </c>
      <c r="D442" s="8" t="s">
        <v>389</v>
      </c>
      <c r="E442" s="8" t="s">
        <v>172</v>
      </c>
      <c r="F442" s="8" t="s">
        <v>172</v>
      </c>
      <c r="G442" s="8" t="s">
        <v>173</v>
      </c>
      <c r="H442" s="8" t="s">
        <v>82</v>
      </c>
      <c r="I442" s="8" t="s">
        <v>1369</v>
      </c>
      <c r="J442" s="8" t="s">
        <v>1370</v>
      </c>
      <c r="K442" s="8" t="s">
        <v>231</v>
      </c>
      <c r="L442" s="8" t="s">
        <v>232</v>
      </c>
      <c r="M442" s="8" t="s">
        <v>103</v>
      </c>
      <c r="N442" s="8" t="s">
        <v>451</v>
      </c>
      <c r="O442" s="10" cm="1">
        <f t="array" ref="O442">SUM(V442:BX442)</f>
        <v>18</v>
      </c>
      <c r="P442" s="11">
        <v>1110</v>
      </c>
      <c r="Q442" s="11" cm="1">
        <f t="array" ref="Q442">P442*O442</f>
        <v>19980</v>
      </c>
      <c r="R442" s="12">
        <v>0.75</v>
      </c>
      <c r="S442" s="11" cm="1">
        <f t="array" ref="S442">P442-P442*R442</f>
        <v>277.5</v>
      </c>
      <c r="T442" s="11" cm="1">
        <f t="array" ref="T442">S442*O442</f>
        <v>4995</v>
      </c>
      <c r="U442" s="8" t="s">
        <v>89</v>
      </c>
      <c r="V442" s="9"/>
      <c r="W442" s="9"/>
      <c r="X442" s="9"/>
      <c r="Y442" s="9"/>
      <c r="Z442" s="10">
        <v>4</v>
      </c>
      <c r="AA442" s="10">
        <v>6</v>
      </c>
      <c r="AB442" s="10">
        <v>5</v>
      </c>
      <c r="AC442" s="10">
        <v>2</v>
      </c>
      <c r="AD442" s="10">
        <v>1</v>
      </c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</row>
    <row r="443" spans="1:76" ht="141" customHeight="1" x14ac:dyDescent="0.2">
      <c r="A443" s="5" t="s">
        <v>77</v>
      </c>
      <c r="B443" s="2"/>
      <c r="C443" s="5" t="s">
        <v>212</v>
      </c>
      <c r="D443" s="5" t="s">
        <v>389</v>
      </c>
      <c r="E443" s="5" t="s">
        <v>172</v>
      </c>
      <c r="F443" s="5" t="s">
        <v>172</v>
      </c>
      <c r="G443" s="5" t="s">
        <v>173</v>
      </c>
      <c r="H443" s="5" t="s">
        <v>82</v>
      </c>
      <c r="I443" s="5" t="s">
        <v>1371</v>
      </c>
      <c r="J443" s="5" t="s">
        <v>1372</v>
      </c>
      <c r="K443" s="5" t="s">
        <v>223</v>
      </c>
      <c r="L443" s="5" t="s">
        <v>224</v>
      </c>
      <c r="M443" s="5" t="s">
        <v>103</v>
      </c>
      <c r="N443" s="5" t="s">
        <v>451</v>
      </c>
      <c r="O443" s="3" cm="1">
        <f t="array" ref="O443">SUM(V443:BX443)</f>
        <v>15</v>
      </c>
      <c r="P443" s="4">
        <v>1110</v>
      </c>
      <c r="Q443" s="4" cm="1">
        <f t="array" ref="Q443">P443*O443</f>
        <v>16650</v>
      </c>
      <c r="R443" s="7">
        <v>0.75</v>
      </c>
      <c r="S443" s="4" cm="1">
        <f t="array" ref="S443">P443-P443*R443</f>
        <v>277.5</v>
      </c>
      <c r="T443" s="4" cm="1">
        <f t="array" ref="T443">S443*O443</f>
        <v>4162.5</v>
      </c>
      <c r="U443" s="5" t="s">
        <v>89</v>
      </c>
      <c r="V443" s="2"/>
      <c r="W443" s="2"/>
      <c r="X443" s="2"/>
      <c r="Y443" s="2"/>
      <c r="Z443" s="3">
        <v>4</v>
      </c>
      <c r="AA443" s="3">
        <v>5</v>
      </c>
      <c r="AB443" s="3">
        <v>5</v>
      </c>
      <c r="AC443" s="3">
        <v>1</v>
      </c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</row>
    <row r="444" spans="1:76" ht="141" customHeight="1" x14ac:dyDescent="0.2">
      <c r="A444" s="8" t="s">
        <v>77</v>
      </c>
      <c r="B444" s="9"/>
      <c r="C444" s="8" t="s">
        <v>212</v>
      </c>
      <c r="D444" s="8" t="s">
        <v>389</v>
      </c>
      <c r="E444" s="8" t="s">
        <v>172</v>
      </c>
      <c r="F444" s="8" t="s">
        <v>172</v>
      </c>
      <c r="G444" s="8" t="s">
        <v>173</v>
      </c>
      <c r="H444" s="8" t="s">
        <v>82</v>
      </c>
      <c r="I444" s="8" t="s">
        <v>1371</v>
      </c>
      <c r="J444" s="8" t="s">
        <v>1372</v>
      </c>
      <c r="K444" s="8" t="s">
        <v>1373</v>
      </c>
      <c r="L444" s="8" t="s">
        <v>470</v>
      </c>
      <c r="M444" s="8" t="s">
        <v>103</v>
      </c>
      <c r="N444" s="8" t="s">
        <v>451</v>
      </c>
      <c r="O444" s="10" cm="1">
        <f t="array" ref="O444">SUM(V444:BX444)</f>
        <v>3</v>
      </c>
      <c r="P444" s="11">
        <v>1110</v>
      </c>
      <c r="Q444" s="11" cm="1">
        <f t="array" ref="Q444">P444*O444</f>
        <v>3330</v>
      </c>
      <c r="R444" s="12">
        <v>0.75</v>
      </c>
      <c r="S444" s="11" cm="1">
        <f t="array" ref="S444">P444-P444*R444</f>
        <v>277.5</v>
      </c>
      <c r="T444" s="11" cm="1">
        <f t="array" ref="T444">S444*O444</f>
        <v>832.5</v>
      </c>
      <c r="U444" s="8" t="s">
        <v>89</v>
      </c>
      <c r="V444" s="9"/>
      <c r="W444" s="9"/>
      <c r="X444" s="9"/>
      <c r="Y444" s="9"/>
      <c r="Z444" s="10">
        <v>1</v>
      </c>
      <c r="AA444" s="10">
        <v>1</v>
      </c>
      <c r="AB444" s="10">
        <v>1</v>
      </c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</row>
    <row r="445" spans="1:76" ht="141" customHeight="1" x14ac:dyDescent="0.2">
      <c r="A445" s="5" t="s">
        <v>77</v>
      </c>
      <c r="B445" s="2"/>
      <c r="C445" s="5" t="s">
        <v>212</v>
      </c>
      <c r="D445" s="5" t="s">
        <v>389</v>
      </c>
      <c r="E445" s="5" t="s">
        <v>172</v>
      </c>
      <c r="F445" s="5" t="s">
        <v>172</v>
      </c>
      <c r="G445" s="5" t="s">
        <v>173</v>
      </c>
      <c r="H445" s="5" t="s">
        <v>82</v>
      </c>
      <c r="I445" s="5" t="s">
        <v>1374</v>
      </c>
      <c r="J445" s="5" t="s">
        <v>1375</v>
      </c>
      <c r="K445" s="5" t="s">
        <v>1376</v>
      </c>
      <c r="L445" s="5" t="s">
        <v>450</v>
      </c>
      <c r="M445" s="5" t="s">
        <v>103</v>
      </c>
      <c r="N445" s="5" t="s">
        <v>451</v>
      </c>
      <c r="O445" s="3" cm="1">
        <f t="array" ref="O445">SUM(V445:BX445)</f>
        <v>1</v>
      </c>
      <c r="P445" s="4">
        <v>800</v>
      </c>
      <c r="Q445" s="4" cm="1">
        <f t="array" ref="Q445">P445*O445</f>
        <v>800</v>
      </c>
      <c r="R445" s="7">
        <v>0.75</v>
      </c>
      <c r="S445" s="4" cm="1">
        <f t="array" ref="S445">P445-P445*R445</f>
        <v>200</v>
      </c>
      <c r="T445" s="4" cm="1">
        <f t="array" ref="T445">S445*O445</f>
        <v>200</v>
      </c>
      <c r="U445" s="5" t="s">
        <v>89</v>
      </c>
      <c r="V445" s="2"/>
      <c r="W445" s="2"/>
      <c r="X445" s="2"/>
      <c r="Y445" s="2"/>
      <c r="Z445" s="2"/>
      <c r="AA445" s="3">
        <v>1</v>
      </c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</row>
    <row r="446" spans="1:76" ht="141" customHeight="1" x14ac:dyDescent="0.2">
      <c r="A446" s="8" t="s">
        <v>77</v>
      </c>
      <c r="B446" s="9"/>
      <c r="C446" s="8" t="s">
        <v>212</v>
      </c>
      <c r="D446" s="8" t="s">
        <v>389</v>
      </c>
      <c r="E446" s="8" t="s">
        <v>172</v>
      </c>
      <c r="F446" s="8" t="s">
        <v>172</v>
      </c>
      <c r="G446" s="8" t="s">
        <v>173</v>
      </c>
      <c r="H446" s="8" t="s">
        <v>82</v>
      </c>
      <c r="I446" s="8" t="s">
        <v>1374</v>
      </c>
      <c r="J446" s="8" t="s">
        <v>1375</v>
      </c>
      <c r="K446" s="8" t="s">
        <v>223</v>
      </c>
      <c r="L446" s="8" t="s">
        <v>224</v>
      </c>
      <c r="M446" s="8" t="s">
        <v>103</v>
      </c>
      <c r="N446" s="8" t="s">
        <v>451</v>
      </c>
      <c r="O446" s="10" cm="1">
        <f t="array" ref="O446">SUM(V446:BX446)</f>
        <v>6</v>
      </c>
      <c r="P446" s="11">
        <v>800</v>
      </c>
      <c r="Q446" s="11" cm="1">
        <f t="array" ref="Q446">P446*O446</f>
        <v>4800</v>
      </c>
      <c r="R446" s="12">
        <v>0.75</v>
      </c>
      <c r="S446" s="11" cm="1">
        <f t="array" ref="S446">P446-P446*R446</f>
        <v>200</v>
      </c>
      <c r="T446" s="11" cm="1">
        <f t="array" ref="T446">S446*O446</f>
        <v>1200</v>
      </c>
      <c r="U446" s="8" t="s">
        <v>89</v>
      </c>
      <c r="V446" s="9"/>
      <c r="W446" s="9"/>
      <c r="X446" s="9"/>
      <c r="Y446" s="9"/>
      <c r="Z446" s="10">
        <v>1</v>
      </c>
      <c r="AA446" s="10">
        <v>3</v>
      </c>
      <c r="AB446" s="10">
        <v>1</v>
      </c>
      <c r="AC446" s="10">
        <v>1</v>
      </c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</row>
    <row r="447" spans="1:76" ht="141" customHeight="1" x14ac:dyDescent="0.2">
      <c r="A447" s="5" t="s">
        <v>77</v>
      </c>
      <c r="B447" s="2"/>
      <c r="C447" s="5" t="s">
        <v>212</v>
      </c>
      <c r="D447" s="5" t="s">
        <v>389</v>
      </c>
      <c r="E447" s="5" t="s">
        <v>172</v>
      </c>
      <c r="F447" s="5" t="s">
        <v>172</v>
      </c>
      <c r="G447" s="5" t="s">
        <v>173</v>
      </c>
      <c r="H447" s="5" t="s">
        <v>82</v>
      </c>
      <c r="I447" s="5" t="s">
        <v>1377</v>
      </c>
      <c r="J447" s="5" t="s">
        <v>1378</v>
      </c>
      <c r="K447" s="5" t="s">
        <v>231</v>
      </c>
      <c r="L447" s="5" t="s">
        <v>232</v>
      </c>
      <c r="M447" s="5" t="s">
        <v>225</v>
      </c>
      <c r="N447" s="5" t="s">
        <v>1277</v>
      </c>
      <c r="O447" s="3" cm="1">
        <f t="array" ref="O447">SUM(V447:BX447)</f>
        <v>29</v>
      </c>
      <c r="P447" s="4">
        <v>800</v>
      </c>
      <c r="Q447" s="4" cm="1">
        <f t="array" ref="Q447">P447*O447</f>
        <v>23200</v>
      </c>
      <c r="R447" s="7">
        <v>0.75</v>
      </c>
      <c r="S447" s="4" cm="1">
        <f t="array" ref="S447">P447-P447*R447</f>
        <v>200</v>
      </c>
      <c r="T447" s="4" cm="1">
        <f t="array" ref="T447">S447*O447</f>
        <v>5800</v>
      </c>
      <c r="U447" s="5" t="s">
        <v>89</v>
      </c>
      <c r="V447" s="2"/>
      <c r="W447" s="2"/>
      <c r="X447" s="2"/>
      <c r="Y447" s="2"/>
      <c r="Z447" s="3">
        <v>8</v>
      </c>
      <c r="AA447" s="3">
        <v>10</v>
      </c>
      <c r="AB447" s="3">
        <v>8</v>
      </c>
      <c r="AC447" s="3">
        <v>3</v>
      </c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</row>
    <row r="448" spans="1:76" ht="141" customHeight="1" x14ac:dyDescent="0.2">
      <c r="A448" s="8" t="s">
        <v>77</v>
      </c>
      <c r="B448" s="9"/>
      <c r="C448" s="8" t="s">
        <v>212</v>
      </c>
      <c r="D448" s="8" t="s">
        <v>389</v>
      </c>
      <c r="E448" s="8" t="s">
        <v>172</v>
      </c>
      <c r="F448" s="8" t="s">
        <v>172</v>
      </c>
      <c r="G448" s="8" t="s">
        <v>173</v>
      </c>
      <c r="H448" s="8" t="s">
        <v>82</v>
      </c>
      <c r="I448" s="8" t="s">
        <v>1379</v>
      </c>
      <c r="J448" s="8" t="s">
        <v>1380</v>
      </c>
      <c r="K448" s="8" t="s">
        <v>577</v>
      </c>
      <c r="L448" s="8" t="s">
        <v>578</v>
      </c>
      <c r="M448" s="8" t="s">
        <v>225</v>
      </c>
      <c r="N448" s="8" t="s">
        <v>1277</v>
      </c>
      <c r="O448" s="10" cm="1">
        <f t="array" ref="O448">SUM(V448:BX448)</f>
        <v>1</v>
      </c>
      <c r="P448" s="11">
        <v>700</v>
      </c>
      <c r="Q448" s="11" cm="1">
        <f t="array" ref="Q448">P448*O448</f>
        <v>700</v>
      </c>
      <c r="R448" s="12">
        <v>0.75</v>
      </c>
      <c r="S448" s="11" cm="1">
        <f t="array" ref="S448">P448-P448*R448</f>
        <v>175</v>
      </c>
      <c r="T448" s="11" cm="1">
        <f t="array" ref="T448">S448*O448</f>
        <v>175</v>
      </c>
      <c r="U448" s="8" t="s">
        <v>89</v>
      </c>
      <c r="V448" s="9"/>
      <c r="W448" s="9"/>
      <c r="X448" s="9"/>
      <c r="Y448" s="9"/>
      <c r="Z448" s="9"/>
      <c r="AA448" s="9"/>
      <c r="AB448" s="9"/>
      <c r="AC448" s="10">
        <v>1</v>
      </c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</row>
    <row r="449" spans="1:76" ht="141" customHeight="1" x14ac:dyDescent="0.2">
      <c r="A449" s="5" t="s">
        <v>77</v>
      </c>
      <c r="B449" s="2"/>
      <c r="C449" s="5" t="s">
        <v>212</v>
      </c>
      <c r="D449" s="5" t="s">
        <v>389</v>
      </c>
      <c r="E449" s="5" t="s">
        <v>172</v>
      </c>
      <c r="F449" s="5" t="s">
        <v>172</v>
      </c>
      <c r="G449" s="5" t="s">
        <v>173</v>
      </c>
      <c r="H449" s="5" t="s">
        <v>82</v>
      </c>
      <c r="I449" s="5" t="s">
        <v>1381</v>
      </c>
      <c r="J449" s="5" t="s">
        <v>1382</v>
      </c>
      <c r="K449" s="5" t="s">
        <v>1383</v>
      </c>
      <c r="L449" s="5" t="s">
        <v>1384</v>
      </c>
      <c r="M449" s="5" t="s">
        <v>225</v>
      </c>
      <c r="N449" s="5" t="s">
        <v>155</v>
      </c>
      <c r="O449" s="3" cm="1">
        <f t="array" ref="O449">SUM(V449:BX449)</f>
        <v>2</v>
      </c>
      <c r="P449" s="4">
        <v>910</v>
      </c>
      <c r="Q449" s="4" cm="1">
        <f t="array" ref="Q449">P449*O449</f>
        <v>1820</v>
      </c>
      <c r="R449" s="7">
        <v>0.75</v>
      </c>
      <c r="S449" s="4" cm="1">
        <f t="array" ref="S449">P449-P449*R449</f>
        <v>227.5</v>
      </c>
      <c r="T449" s="4" cm="1">
        <f t="array" ref="T449">S449*O449</f>
        <v>455</v>
      </c>
      <c r="U449" s="5" t="s">
        <v>89</v>
      </c>
      <c r="V449" s="2"/>
      <c r="W449" s="2"/>
      <c r="X449" s="2"/>
      <c r="Y449" s="2"/>
      <c r="Z449" s="3">
        <v>1</v>
      </c>
      <c r="AA449" s="3">
        <v>1</v>
      </c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</row>
    <row r="450" spans="1:76" ht="141" customHeight="1" x14ac:dyDescent="0.2">
      <c r="A450" s="8" t="s">
        <v>77</v>
      </c>
      <c r="B450" s="9"/>
      <c r="C450" s="8" t="s">
        <v>212</v>
      </c>
      <c r="D450" s="8" t="s">
        <v>389</v>
      </c>
      <c r="E450" s="8" t="s">
        <v>172</v>
      </c>
      <c r="F450" s="8" t="s">
        <v>172</v>
      </c>
      <c r="G450" s="8" t="s">
        <v>173</v>
      </c>
      <c r="H450" s="8" t="s">
        <v>82</v>
      </c>
      <c r="I450" s="8" t="s">
        <v>1381</v>
      </c>
      <c r="J450" s="8" t="s">
        <v>1382</v>
      </c>
      <c r="K450" s="8" t="s">
        <v>1385</v>
      </c>
      <c r="L450" s="8" t="s">
        <v>1386</v>
      </c>
      <c r="M450" s="8" t="s">
        <v>225</v>
      </c>
      <c r="N450" s="8" t="s">
        <v>155</v>
      </c>
      <c r="O450" s="10" cm="1">
        <f t="array" ref="O450">SUM(V450:BX450)</f>
        <v>2</v>
      </c>
      <c r="P450" s="11">
        <v>910</v>
      </c>
      <c r="Q450" s="11" cm="1">
        <f t="array" ref="Q450">P450*O450</f>
        <v>1820</v>
      </c>
      <c r="R450" s="12">
        <v>0.75</v>
      </c>
      <c r="S450" s="11" cm="1">
        <f t="array" ref="S450">P450-P450*R450</f>
        <v>227.5</v>
      </c>
      <c r="T450" s="11" cm="1">
        <f t="array" ref="T450">S450*O450</f>
        <v>455</v>
      </c>
      <c r="U450" s="8" t="s">
        <v>89</v>
      </c>
      <c r="V450" s="9"/>
      <c r="W450" s="9"/>
      <c r="X450" s="9"/>
      <c r="Y450" s="10">
        <v>1</v>
      </c>
      <c r="Z450" s="10">
        <v>1</v>
      </c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</row>
    <row r="451" spans="1:76" ht="141" customHeight="1" x14ac:dyDescent="0.2">
      <c r="A451" s="5" t="s">
        <v>77</v>
      </c>
      <c r="B451" s="2"/>
      <c r="C451" s="5" t="s">
        <v>212</v>
      </c>
      <c r="D451" s="5" t="s">
        <v>389</v>
      </c>
      <c r="E451" s="5" t="s">
        <v>172</v>
      </c>
      <c r="F451" s="5" t="s">
        <v>172</v>
      </c>
      <c r="G451" s="5" t="s">
        <v>176</v>
      </c>
      <c r="H451" s="5" t="s">
        <v>1079</v>
      </c>
      <c r="I451" s="5" t="s">
        <v>1387</v>
      </c>
      <c r="J451" s="5" t="s">
        <v>1388</v>
      </c>
      <c r="K451" s="5" t="s">
        <v>101</v>
      </c>
      <c r="L451" s="5" t="s">
        <v>102</v>
      </c>
      <c r="M451" s="5" t="s">
        <v>103</v>
      </c>
      <c r="N451" s="5" t="s">
        <v>1389</v>
      </c>
      <c r="O451" s="3" cm="1">
        <f t="array" ref="O451">SUM(V451:BX451)</f>
        <v>5</v>
      </c>
      <c r="P451" s="4">
        <v>722.5</v>
      </c>
      <c r="Q451" s="4" cm="1">
        <f t="array" ref="Q451">P451*O451</f>
        <v>3612.5</v>
      </c>
      <c r="R451" s="7">
        <v>0.75</v>
      </c>
      <c r="S451" s="4" cm="1">
        <f t="array" ref="S451">P451-P451*R451</f>
        <v>180.625</v>
      </c>
      <c r="T451" s="4" cm="1">
        <f t="array" ref="T451">S451*O451</f>
        <v>903.125</v>
      </c>
      <c r="U451" s="5" t="s">
        <v>89</v>
      </c>
      <c r="V451" s="2"/>
      <c r="W451" s="2"/>
      <c r="X451" s="2"/>
      <c r="Y451" s="3">
        <v>2</v>
      </c>
      <c r="Z451" s="3">
        <v>1</v>
      </c>
      <c r="AA451" s="3">
        <v>1</v>
      </c>
      <c r="AB451" s="2"/>
      <c r="AC451" s="3">
        <v>1</v>
      </c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</row>
    <row r="452" spans="1:76" ht="141" customHeight="1" x14ac:dyDescent="0.2">
      <c r="A452" s="8" t="s">
        <v>77</v>
      </c>
      <c r="B452" s="9"/>
      <c r="C452" s="8" t="s">
        <v>212</v>
      </c>
      <c r="D452" s="8" t="s">
        <v>389</v>
      </c>
      <c r="E452" s="8" t="s">
        <v>172</v>
      </c>
      <c r="F452" s="8" t="s">
        <v>172</v>
      </c>
      <c r="G452" s="8" t="s">
        <v>176</v>
      </c>
      <c r="H452" s="8" t="s">
        <v>1079</v>
      </c>
      <c r="I452" s="8" t="s">
        <v>1390</v>
      </c>
      <c r="J452" s="8" t="s">
        <v>1391</v>
      </c>
      <c r="K452" s="8" t="s">
        <v>462</v>
      </c>
      <c r="L452" s="8" t="s">
        <v>463</v>
      </c>
      <c r="M452" s="8" t="s">
        <v>103</v>
      </c>
      <c r="N452" s="8" t="s">
        <v>1392</v>
      </c>
      <c r="O452" s="10" cm="1">
        <f t="array" ref="O452">SUM(V452:BX452)</f>
        <v>3</v>
      </c>
      <c r="P452" s="11">
        <v>722.5</v>
      </c>
      <c r="Q452" s="11" cm="1">
        <f t="array" ref="Q452">P452*O452</f>
        <v>2167.5</v>
      </c>
      <c r="R452" s="12">
        <v>0.75</v>
      </c>
      <c r="S452" s="11" cm="1">
        <f t="array" ref="S452">P452-P452*R452</f>
        <v>180.625</v>
      </c>
      <c r="T452" s="11" cm="1">
        <f t="array" ref="T452">S452*O452</f>
        <v>541.875</v>
      </c>
      <c r="U452" s="8" t="s">
        <v>89</v>
      </c>
      <c r="V452" s="9"/>
      <c r="W452" s="9"/>
      <c r="X452" s="9"/>
      <c r="Y452" s="10">
        <v>1</v>
      </c>
      <c r="Z452" s="10">
        <v>1</v>
      </c>
      <c r="AA452" s="9"/>
      <c r="AB452" s="10">
        <v>1</v>
      </c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</row>
    <row r="453" spans="1:76" ht="141" customHeight="1" x14ac:dyDescent="0.2">
      <c r="A453" s="5" t="s">
        <v>77</v>
      </c>
      <c r="B453" s="2"/>
      <c r="C453" s="5" t="s">
        <v>212</v>
      </c>
      <c r="D453" s="5" t="s">
        <v>389</v>
      </c>
      <c r="E453" s="5" t="s">
        <v>172</v>
      </c>
      <c r="F453" s="5" t="s">
        <v>172</v>
      </c>
      <c r="G453" s="5" t="s">
        <v>176</v>
      </c>
      <c r="H453" s="5" t="s">
        <v>1079</v>
      </c>
      <c r="I453" s="5" t="s">
        <v>1393</v>
      </c>
      <c r="J453" s="5" t="s">
        <v>1394</v>
      </c>
      <c r="K453" s="5" t="s">
        <v>101</v>
      </c>
      <c r="L453" s="5" t="s">
        <v>102</v>
      </c>
      <c r="M453" s="5" t="s">
        <v>103</v>
      </c>
      <c r="N453" s="5" t="s">
        <v>155</v>
      </c>
      <c r="O453" s="3" cm="1">
        <f t="array" ref="O453">SUM(V453:BX453)</f>
        <v>2</v>
      </c>
      <c r="P453" s="4">
        <v>1070</v>
      </c>
      <c r="Q453" s="4" cm="1">
        <f t="array" ref="Q453">P453*O453</f>
        <v>2140</v>
      </c>
      <c r="R453" s="7">
        <v>0.75</v>
      </c>
      <c r="S453" s="4" cm="1">
        <f t="array" ref="S453">P453-P453*R453</f>
        <v>267.5</v>
      </c>
      <c r="T453" s="4" cm="1">
        <f t="array" ref="T453">S453*O453</f>
        <v>535</v>
      </c>
      <c r="U453" s="5" t="s">
        <v>89</v>
      </c>
      <c r="V453" s="2"/>
      <c r="W453" s="2"/>
      <c r="X453" s="2"/>
      <c r="Y453" s="2"/>
      <c r="Z453" s="2"/>
      <c r="AA453" s="2"/>
      <c r="AB453" s="3">
        <v>1</v>
      </c>
      <c r="AC453" s="3">
        <v>1</v>
      </c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</row>
    <row r="454" spans="1:76" ht="141" customHeight="1" x14ac:dyDescent="0.2">
      <c r="A454" s="8" t="s">
        <v>77</v>
      </c>
      <c r="B454" s="9"/>
      <c r="C454" s="8" t="s">
        <v>212</v>
      </c>
      <c r="D454" s="8" t="s">
        <v>389</v>
      </c>
      <c r="E454" s="8" t="s">
        <v>172</v>
      </c>
      <c r="F454" s="8" t="s">
        <v>172</v>
      </c>
      <c r="G454" s="8" t="s">
        <v>176</v>
      </c>
      <c r="H454" s="8" t="s">
        <v>1079</v>
      </c>
      <c r="I454" s="8" t="s">
        <v>1395</v>
      </c>
      <c r="J454" s="8" t="s">
        <v>1396</v>
      </c>
      <c r="K454" s="8" t="s">
        <v>101</v>
      </c>
      <c r="L454" s="8" t="s">
        <v>102</v>
      </c>
      <c r="M454" s="8" t="s">
        <v>103</v>
      </c>
      <c r="N454" s="8" t="s">
        <v>155</v>
      </c>
      <c r="O454" s="10" cm="1">
        <f t="array" ref="O454">SUM(V454:BX454)</f>
        <v>2</v>
      </c>
      <c r="P454" s="11">
        <v>807.5</v>
      </c>
      <c r="Q454" s="11" cm="1">
        <f t="array" ref="Q454">P454*O454</f>
        <v>1615</v>
      </c>
      <c r="R454" s="12">
        <v>0.75</v>
      </c>
      <c r="S454" s="11" cm="1">
        <f t="array" ref="S454">P454-P454*R454</f>
        <v>201.875</v>
      </c>
      <c r="T454" s="11" cm="1">
        <f t="array" ref="T454">S454*O454</f>
        <v>403.75</v>
      </c>
      <c r="U454" s="8" t="s">
        <v>89</v>
      </c>
      <c r="V454" s="9"/>
      <c r="W454" s="9"/>
      <c r="X454" s="9"/>
      <c r="Y454" s="9"/>
      <c r="Z454" s="9"/>
      <c r="AA454" s="10">
        <v>1</v>
      </c>
      <c r="AB454" s="10">
        <v>1</v>
      </c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</row>
    <row r="455" spans="1:76" ht="141" customHeight="1" x14ac:dyDescent="0.2">
      <c r="A455" s="5" t="s">
        <v>77</v>
      </c>
      <c r="B455" s="2"/>
      <c r="C455" s="5" t="s">
        <v>212</v>
      </c>
      <c r="D455" s="5" t="s">
        <v>389</v>
      </c>
      <c r="E455" s="5" t="s">
        <v>172</v>
      </c>
      <c r="F455" s="5" t="s">
        <v>172</v>
      </c>
      <c r="G455" s="5" t="s">
        <v>176</v>
      </c>
      <c r="H455" s="5" t="s">
        <v>1079</v>
      </c>
      <c r="I455" s="5" t="s">
        <v>1397</v>
      </c>
      <c r="J455" s="5" t="s">
        <v>1398</v>
      </c>
      <c r="K455" s="5" t="s">
        <v>101</v>
      </c>
      <c r="L455" s="5" t="s">
        <v>102</v>
      </c>
      <c r="M455" s="5" t="s">
        <v>225</v>
      </c>
      <c r="N455" s="5" t="s">
        <v>155</v>
      </c>
      <c r="O455" s="3" cm="1">
        <f t="array" ref="O455">SUM(V455:BX455)</f>
        <v>4</v>
      </c>
      <c r="P455" s="4">
        <v>1240</v>
      </c>
      <c r="Q455" s="4" cm="1">
        <f t="array" ref="Q455">P455*O455</f>
        <v>4960</v>
      </c>
      <c r="R455" s="7">
        <v>0.75</v>
      </c>
      <c r="S455" s="4" cm="1">
        <f t="array" ref="S455">P455-P455*R455</f>
        <v>310</v>
      </c>
      <c r="T455" s="4" cm="1">
        <f t="array" ref="T455">S455*O455</f>
        <v>1240</v>
      </c>
      <c r="U455" s="5" t="s">
        <v>89</v>
      </c>
      <c r="V455" s="2"/>
      <c r="W455" s="2"/>
      <c r="X455" s="2"/>
      <c r="Y455" s="2"/>
      <c r="Z455" s="3">
        <v>1</v>
      </c>
      <c r="AA455" s="3">
        <v>2</v>
      </c>
      <c r="AB455" s="3">
        <v>1</v>
      </c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</row>
    <row r="456" spans="1:76" ht="141" customHeight="1" x14ac:dyDescent="0.2">
      <c r="A456" s="8" t="s">
        <v>77</v>
      </c>
      <c r="B456" s="9"/>
      <c r="C456" s="8" t="s">
        <v>212</v>
      </c>
      <c r="D456" s="8" t="s">
        <v>389</v>
      </c>
      <c r="E456" s="8" t="s">
        <v>172</v>
      </c>
      <c r="F456" s="8" t="s">
        <v>172</v>
      </c>
      <c r="G456" s="8" t="s">
        <v>176</v>
      </c>
      <c r="H456" s="8" t="s">
        <v>1079</v>
      </c>
      <c r="I456" s="8" t="s">
        <v>1399</v>
      </c>
      <c r="J456" s="8" t="s">
        <v>1400</v>
      </c>
      <c r="K456" s="8" t="s">
        <v>1401</v>
      </c>
      <c r="L456" s="8" t="s">
        <v>1402</v>
      </c>
      <c r="M456" s="8" t="s">
        <v>225</v>
      </c>
      <c r="N456" s="8" t="s">
        <v>155</v>
      </c>
      <c r="O456" s="10" cm="1">
        <f t="array" ref="O456">SUM(V456:BX456)</f>
        <v>2</v>
      </c>
      <c r="P456" s="11">
        <v>1240</v>
      </c>
      <c r="Q456" s="11" cm="1">
        <f t="array" ref="Q456">P456*O456</f>
        <v>2480</v>
      </c>
      <c r="R456" s="12">
        <v>0.75</v>
      </c>
      <c r="S456" s="11" cm="1">
        <f t="array" ref="S456">P456-P456*R456</f>
        <v>310</v>
      </c>
      <c r="T456" s="11" cm="1">
        <f t="array" ref="T456">S456*O456</f>
        <v>620</v>
      </c>
      <c r="U456" s="8" t="s">
        <v>89</v>
      </c>
      <c r="V456" s="9"/>
      <c r="W456" s="9"/>
      <c r="X456" s="9"/>
      <c r="Y456" s="9"/>
      <c r="Z456" s="9"/>
      <c r="AA456" s="10">
        <v>1</v>
      </c>
      <c r="AB456" s="10">
        <v>1</v>
      </c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</row>
    <row r="457" spans="1:76" ht="141" customHeight="1" x14ac:dyDescent="0.2">
      <c r="A457" s="5" t="s">
        <v>77</v>
      </c>
      <c r="B457" s="2"/>
      <c r="C457" s="5" t="s">
        <v>212</v>
      </c>
      <c r="D457" s="5" t="s">
        <v>389</v>
      </c>
      <c r="E457" s="5" t="s">
        <v>172</v>
      </c>
      <c r="F457" s="5" t="s">
        <v>172</v>
      </c>
      <c r="G457" s="5" t="s">
        <v>176</v>
      </c>
      <c r="H457" s="5" t="s">
        <v>1079</v>
      </c>
      <c r="I457" s="5" t="s">
        <v>1403</v>
      </c>
      <c r="J457" s="5" t="s">
        <v>1404</v>
      </c>
      <c r="K457" s="5" t="s">
        <v>101</v>
      </c>
      <c r="L457" s="5" t="s">
        <v>102</v>
      </c>
      <c r="M457" s="5" t="s">
        <v>225</v>
      </c>
      <c r="N457" s="5" t="s">
        <v>155</v>
      </c>
      <c r="O457" s="3" cm="1">
        <f t="array" ref="O457">SUM(V457:BX457)</f>
        <v>3</v>
      </c>
      <c r="P457" s="4">
        <v>722.5</v>
      </c>
      <c r="Q457" s="4" cm="1">
        <f t="array" ref="Q457">P457*O457</f>
        <v>2167.5</v>
      </c>
      <c r="R457" s="7">
        <v>0.75</v>
      </c>
      <c r="S457" s="4" cm="1">
        <f t="array" ref="S457">P457-P457*R457</f>
        <v>180.625</v>
      </c>
      <c r="T457" s="4" cm="1">
        <f t="array" ref="T457">S457*O457</f>
        <v>541.875</v>
      </c>
      <c r="U457" s="5" t="s">
        <v>89</v>
      </c>
      <c r="V457" s="2"/>
      <c r="W457" s="2"/>
      <c r="X457" s="2"/>
      <c r="Y457" s="2"/>
      <c r="Z457" s="3">
        <v>1</v>
      </c>
      <c r="AA457" s="3">
        <v>1</v>
      </c>
      <c r="AB457" s="3">
        <v>1</v>
      </c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</row>
    <row r="458" spans="1:76" ht="141" customHeight="1" x14ac:dyDescent="0.2">
      <c r="A458" s="8" t="s">
        <v>77</v>
      </c>
      <c r="B458" s="9"/>
      <c r="C458" s="8" t="s">
        <v>212</v>
      </c>
      <c r="D458" s="8" t="s">
        <v>389</v>
      </c>
      <c r="E458" s="8" t="s">
        <v>172</v>
      </c>
      <c r="F458" s="8" t="s">
        <v>172</v>
      </c>
      <c r="G458" s="8" t="s">
        <v>176</v>
      </c>
      <c r="H458" s="8" t="s">
        <v>1079</v>
      </c>
      <c r="I458" s="8" t="s">
        <v>1403</v>
      </c>
      <c r="J458" s="8" t="s">
        <v>1404</v>
      </c>
      <c r="K458" s="8" t="s">
        <v>483</v>
      </c>
      <c r="L458" s="8" t="s">
        <v>484</v>
      </c>
      <c r="M458" s="8" t="s">
        <v>225</v>
      </c>
      <c r="N458" s="8" t="s">
        <v>155</v>
      </c>
      <c r="O458" s="10" cm="1">
        <f t="array" ref="O458">SUM(V458:BX458)</f>
        <v>8</v>
      </c>
      <c r="P458" s="11">
        <v>722.5</v>
      </c>
      <c r="Q458" s="11" cm="1">
        <f t="array" ref="Q458">P458*O458</f>
        <v>5780</v>
      </c>
      <c r="R458" s="12">
        <v>0.75</v>
      </c>
      <c r="S458" s="11" cm="1">
        <f t="array" ref="S458">P458-P458*R458</f>
        <v>180.625</v>
      </c>
      <c r="T458" s="11" cm="1">
        <f t="array" ref="T458">S458*O458</f>
        <v>1445</v>
      </c>
      <c r="U458" s="8" t="s">
        <v>89</v>
      </c>
      <c r="V458" s="9"/>
      <c r="W458" s="9"/>
      <c r="X458" s="9"/>
      <c r="Y458" s="9"/>
      <c r="Z458" s="10">
        <v>1</v>
      </c>
      <c r="AA458" s="10">
        <v>3</v>
      </c>
      <c r="AB458" s="10">
        <v>4</v>
      </c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</row>
    <row r="459" spans="1:76" ht="141" customHeight="1" x14ac:dyDescent="0.2">
      <c r="A459" s="5" t="s">
        <v>77</v>
      </c>
      <c r="B459" s="2"/>
      <c r="C459" s="5" t="s">
        <v>212</v>
      </c>
      <c r="D459" s="5" t="s">
        <v>389</v>
      </c>
      <c r="E459" s="5" t="s">
        <v>172</v>
      </c>
      <c r="F459" s="5" t="s">
        <v>172</v>
      </c>
      <c r="G459" s="5" t="s">
        <v>176</v>
      </c>
      <c r="H459" s="5" t="s">
        <v>1079</v>
      </c>
      <c r="I459" s="5" t="s">
        <v>1405</v>
      </c>
      <c r="J459" s="5" t="s">
        <v>1406</v>
      </c>
      <c r="K459" s="5" t="s">
        <v>508</v>
      </c>
      <c r="L459" s="5" t="s">
        <v>509</v>
      </c>
      <c r="M459" s="5" t="s">
        <v>225</v>
      </c>
      <c r="N459" s="5" t="s">
        <v>155</v>
      </c>
      <c r="O459" s="3" cm="1">
        <f t="array" ref="O459">SUM(V459:BX459)</f>
        <v>1</v>
      </c>
      <c r="P459" s="4">
        <v>671.5</v>
      </c>
      <c r="Q459" s="4" cm="1">
        <f t="array" ref="Q459">P459*O459</f>
        <v>671.5</v>
      </c>
      <c r="R459" s="7">
        <v>0.75</v>
      </c>
      <c r="S459" s="4" cm="1">
        <f t="array" ref="S459">P459-P459*R459</f>
        <v>167.875</v>
      </c>
      <c r="T459" s="4" cm="1">
        <f t="array" ref="T459">S459*O459</f>
        <v>167.875</v>
      </c>
      <c r="U459" s="5" t="s">
        <v>89</v>
      </c>
      <c r="V459" s="2"/>
      <c r="W459" s="2"/>
      <c r="X459" s="2"/>
      <c r="Y459" s="2"/>
      <c r="Z459" s="2"/>
      <c r="AA459" s="2"/>
      <c r="AB459" s="3">
        <v>1</v>
      </c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</row>
    <row r="460" spans="1:76" ht="141" customHeight="1" x14ac:dyDescent="0.2">
      <c r="A460" s="8" t="s">
        <v>77</v>
      </c>
      <c r="B460" s="9"/>
      <c r="C460" s="8" t="s">
        <v>212</v>
      </c>
      <c r="D460" s="8" t="s">
        <v>389</v>
      </c>
      <c r="E460" s="8" t="s">
        <v>172</v>
      </c>
      <c r="F460" s="8" t="s">
        <v>172</v>
      </c>
      <c r="G460" s="8" t="s">
        <v>176</v>
      </c>
      <c r="H460" s="8" t="s">
        <v>1079</v>
      </c>
      <c r="I460" s="8" t="s">
        <v>1407</v>
      </c>
      <c r="J460" s="8" t="s">
        <v>1408</v>
      </c>
      <c r="K460" s="8" t="s">
        <v>721</v>
      </c>
      <c r="L460" s="8" t="s">
        <v>722</v>
      </c>
      <c r="M460" s="8" t="s">
        <v>225</v>
      </c>
      <c r="N460" s="8" t="s">
        <v>155</v>
      </c>
      <c r="O460" s="10" cm="1">
        <f t="array" ref="O460">SUM(V460:BX460)</f>
        <v>1</v>
      </c>
      <c r="P460" s="11">
        <v>830</v>
      </c>
      <c r="Q460" s="11" cm="1">
        <f t="array" ref="Q460">P460*O460</f>
        <v>830</v>
      </c>
      <c r="R460" s="12">
        <v>0.75</v>
      </c>
      <c r="S460" s="11" cm="1">
        <f t="array" ref="S460">P460-P460*R460</f>
        <v>207.5</v>
      </c>
      <c r="T460" s="11" cm="1">
        <f t="array" ref="T460">S460*O460</f>
        <v>207.5</v>
      </c>
      <c r="U460" s="8" t="s">
        <v>89</v>
      </c>
      <c r="V460" s="9"/>
      <c r="W460" s="9"/>
      <c r="X460" s="9"/>
      <c r="Y460" s="9"/>
      <c r="Z460" s="9"/>
      <c r="AA460" s="9"/>
      <c r="AB460" s="9"/>
      <c r="AC460" s="10">
        <v>1</v>
      </c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</row>
    <row r="461" spans="1:76" ht="141" customHeight="1" x14ac:dyDescent="0.2">
      <c r="A461" s="5" t="s">
        <v>77</v>
      </c>
      <c r="B461" s="2"/>
      <c r="C461" s="5" t="s">
        <v>212</v>
      </c>
      <c r="D461" s="5" t="s">
        <v>389</v>
      </c>
      <c r="E461" s="5" t="s">
        <v>172</v>
      </c>
      <c r="F461" s="5" t="s">
        <v>172</v>
      </c>
      <c r="G461" s="5" t="s">
        <v>176</v>
      </c>
      <c r="H461" s="5" t="s">
        <v>1079</v>
      </c>
      <c r="I461" s="5" t="s">
        <v>1409</v>
      </c>
      <c r="J461" s="5" t="s">
        <v>1410</v>
      </c>
      <c r="K461" s="5" t="s">
        <v>106</v>
      </c>
      <c r="L461" s="5" t="s">
        <v>107</v>
      </c>
      <c r="M461" s="5" t="s">
        <v>225</v>
      </c>
      <c r="N461" s="5" t="s">
        <v>155</v>
      </c>
      <c r="O461" s="3" cm="1">
        <f t="array" ref="O461">SUM(V461:BX461)</f>
        <v>3</v>
      </c>
      <c r="P461" s="4">
        <v>990</v>
      </c>
      <c r="Q461" s="4" cm="1">
        <f t="array" ref="Q461">P461*O461</f>
        <v>2970</v>
      </c>
      <c r="R461" s="7">
        <v>0.75</v>
      </c>
      <c r="S461" s="4" cm="1">
        <f t="array" ref="S461">P461-P461*R461</f>
        <v>247.5</v>
      </c>
      <c r="T461" s="4" cm="1">
        <f t="array" ref="T461">S461*O461</f>
        <v>742.5</v>
      </c>
      <c r="U461" s="5" t="s">
        <v>89</v>
      </c>
      <c r="V461" s="2"/>
      <c r="W461" s="2"/>
      <c r="X461" s="2"/>
      <c r="Y461" s="3">
        <v>1</v>
      </c>
      <c r="Z461" s="3">
        <v>1</v>
      </c>
      <c r="AA461" s="2"/>
      <c r="AB461" s="3">
        <v>1</v>
      </c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</row>
    <row r="462" spans="1:76" ht="141" customHeight="1" x14ac:dyDescent="0.2">
      <c r="A462" s="8" t="s">
        <v>77</v>
      </c>
      <c r="B462" s="9"/>
      <c r="C462" s="8" t="s">
        <v>212</v>
      </c>
      <c r="D462" s="8" t="s">
        <v>389</v>
      </c>
      <c r="E462" s="8" t="s">
        <v>172</v>
      </c>
      <c r="F462" s="8" t="s">
        <v>172</v>
      </c>
      <c r="G462" s="8" t="s">
        <v>176</v>
      </c>
      <c r="H462" s="8" t="s">
        <v>1079</v>
      </c>
      <c r="I462" s="8" t="s">
        <v>1411</v>
      </c>
      <c r="J462" s="8" t="s">
        <v>1412</v>
      </c>
      <c r="K462" s="8" t="s">
        <v>231</v>
      </c>
      <c r="L462" s="8" t="s">
        <v>232</v>
      </c>
      <c r="M462" s="8" t="s">
        <v>225</v>
      </c>
      <c r="N462" s="8" t="s">
        <v>155</v>
      </c>
      <c r="O462" s="10" cm="1">
        <f t="array" ref="O462">SUM(V462:BX462)</f>
        <v>1</v>
      </c>
      <c r="P462" s="11">
        <v>700</v>
      </c>
      <c r="Q462" s="11" cm="1">
        <f t="array" ref="Q462">P462*O462</f>
        <v>700</v>
      </c>
      <c r="R462" s="12">
        <v>0.75</v>
      </c>
      <c r="S462" s="11" cm="1">
        <f t="array" ref="S462">P462-P462*R462</f>
        <v>175</v>
      </c>
      <c r="T462" s="11" cm="1">
        <f t="array" ref="T462">S462*O462</f>
        <v>175</v>
      </c>
      <c r="U462" s="8" t="s">
        <v>89</v>
      </c>
      <c r="V462" s="9"/>
      <c r="W462" s="9"/>
      <c r="X462" s="9"/>
      <c r="Y462" s="9"/>
      <c r="Z462" s="9"/>
      <c r="AA462" s="10">
        <v>1</v>
      </c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</row>
    <row r="463" spans="1:76" ht="141" customHeight="1" x14ac:dyDescent="0.2">
      <c r="A463" s="5" t="s">
        <v>77</v>
      </c>
      <c r="B463" s="2"/>
      <c r="C463" s="5" t="s">
        <v>212</v>
      </c>
      <c r="D463" s="5" t="s">
        <v>389</v>
      </c>
      <c r="E463" s="5" t="s">
        <v>172</v>
      </c>
      <c r="F463" s="5" t="s">
        <v>172</v>
      </c>
      <c r="G463" s="5" t="s">
        <v>1195</v>
      </c>
      <c r="H463" s="5" t="s">
        <v>1079</v>
      </c>
      <c r="I463" s="5" t="s">
        <v>1413</v>
      </c>
      <c r="J463" s="5" t="s">
        <v>1414</v>
      </c>
      <c r="K463" s="5" t="s">
        <v>266</v>
      </c>
      <c r="L463" s="5" t="s">
        <v>267</v>
      </c>
      <c r="M463" s="5" t="s">
        <v>103</v>
      </c>
      <c r="N463" s="5" t="s">
        <v>757</v>
      </c>
      <c r="O463" s="3" cm="1">
        <f t="array" ref="O463">SUM(V463:BX463)</f>
        <v>3</v>
      </c>
      <c r="P463" s="4">
        <v>1096.5</v>
      </c>
      <c r="Q463" s="4" cm="1">
        <f t="array" ref="Q463">P463*O463</f>
        <v>3289.5</v>
      </c>
      <c r="R463" s="7">
        <v>0.75</v>
      </c>
      <c r="S463" s="4" cm="1">
        <f t="array" ref="S463">P463-P463*R463</f>
        <v>274.125</v>
      </c>
      <c r="T463" s="4" cm="1">
        <f t="array" ref="T463">S463*O463</f>
        <v>822.375</v>
      </c>
      <c r="U463" s="5" t="s">
        <v>89</v>
      </c>
      <c r="V463" s="2"/>
      <c r="W463" s="2"/>
      <c r="X463" s="2"/>
      <c r="Y463" s="2"/>
      <c r="Z463" s="2"/>
      <c r="AA463" s="3">
        <v>1</v>
      </c>
      <c r="AB463" s="3">
        <v>1</v>
      </c>
      <c r="AC463" s="2"/>
      <c r="AD463" s="3">
        <v>1</v>
      </c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</row>
    <row r="464" spans="1:76" ht="141" customHeight="1" x14ac:dyDescent="0.2">
      <c r="A464" s="8" t="s">
        <v>77</v>
      </c>
      <c r="B464" s="9"/>
      <c r="C464" s="8" t="s">
        <v>212</v>
      </c>
      <c r="D464" s="8" t="s">
        <v>389</v>
      </c>
      <c r="E464" s="8" t="s">
        <v>172</v>
      </c>
      <c r="F464" s="8" t="s">
        <v>172</v>
      </c>
      <c r="G464" s="8" t="s">
        <v>1195</v>
      </c>
      <c r="H464" s="8" t="s">
        <v>1079</v>
      </c>
      <c r="I464" s="8" t="s">
        <v>1415</v>
      </c>
      <c r="J464" s="8" t="s">
        <v>1416</v>
      </c>
      <c r="K464" s="8" t="s">
        <v>1417</v>
      </c>
      <c r="L464" s="8" t="s">
        <v>1418</v>
      </c>
      <c r="M464" s="8" t="s">
        <v>103</v>
      </c>
      <c r="N464" s="8" t="s">
        <v>1419</v>
      </c>
      <c r="O464" s="10" cm="1">
        <f t="array" ref="O464">SUM(V464:BX464)</f>
        <v>3</v>
      </c>
      <c r="P464" s="11">
        <v>3646.5</v>
      </c>
      <c r="Q464" s="11" cm="1">
        <f t="array" ref="Q464">P464*O464</f>
        <v>10939.5</v>
      </c>
      <c r="R464" s="12">
        <v>0.75</v>
      </c>
      <c r="S464" s="11" cm="1">
        <f t="array" ref="S464">P464-P464*R464</f>
        <v>911.625</v>
      </c>
      <c r="T464" s="11" cm="1">
        <f t="array" ref="T464">S464*O464</f>
        <v>2734.875</v>
      </c>
      <c r="U464" s="8" t="s">
        <v>89</v>
      </c>
      <c r="V464" s="9"/>
      <c r="W464" s="9"/>
      <c r="X464" s="9"/>
      <c r="Y464" s="9"/>
      <c r="Z464" s="10">
        <v>1</v>
      </c>
      <c r="AA464" s="10">
        <v>2</v>
      </c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</row>
    <row r="465" spans="1:76" ht="141" customHeight="1" x14ac:dyDescent="0.2">
      <c r="A465" s="5" t="s">
        <v>77</v>
      </c>
      <c r="B465" s="2"/>
      <c r="C465" s="5" t="s">
        <v>212</v>
      </c>
      <c r="D465" s="5" t="s">
        <v>389</v>
      </c>
      <c r="E465" s="5" t="s">
        <v>172</v>
      </c>
      <c r="F465" s="5" t="s">
        <v>172</v>
      </c>
      <c r="G465" s="5" t="s">
        <v>1195</v>
      </c>
      <c r="H465" s="5" t="s">
        <v>1079</v>
      </c>
      <c r="I465" s="5" t="s">
        <v>1420</v>
      </c>
      <c r="J465" s="5" t="s">
        <v>1421</v>
      </c>
      <c r="K465" s="5" t="s">
        <v>106</v>
      </c>
      <c r="L465" s="5" t="s">
        <v>107</v>
      </c>
      <c r="M465" s="5" t="s">
        <v>103</v>
      </c>
      <c r="N465" s="5" t="s">
        <v>1422</v>
      </c>
      <c r="O465" s="3" cm="1">
        <f t="array" ref="O465">SUM(V465:BX465)</f>
        <v>2</v>
      </c>
      <c r="P465" s="4">
        <v>1181.5</v>
      </c>
      <c r="Q465" s="4" cm="1">
        <f t="array" ref="Q465">P465*O465</f>
        <v>2363</v>
      </c>
      <c r="R465" s="7">
        <v>0.75</v>
      </c>
      <c r="S465" s="4" cm="1">
        <f t="array" ref="S465">P465-P465*R465</f>
        <v>295.375</v>
      </c>
      <c r="T465" s="4" cm="1">
        <f t="array" ref="T465">S465*O465</f>
        <v>590.75</v>
      </c>
      <c r="U465" s="5" t="s">
        <v>89</v>
      </c>
      <c r="V465" s="2"/>
      <c r="W465" s="2"/>
      <c r="X465" s="2"/>
      <c r="Y465" s="2"/>
      <c r="Z465" s="2"/>
      <c r="AA465" s="2"/>
      <c r="AB465" s="3">
        <v>1</v>
      </c>
      <c r="AC465" s="3">
        <v>1</v>
      </c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</row>
    <row r="466" spans="1:76" ht="141" customHeight="1" x14ac:dyDescent="0.2">
      <c r="A466" s="8" t="s">
        <v>77</v>
      </c>
      <c r="B466" s="9"/>
      <c r="C466" s="8" t="s">
        <v>212</v>
      </c>
      <c r="D466" s="8" t="s">
        <v>389</v>
      </c>
      <c r="E466" s="8" t="s">
        <v>172</v>
      </c>
      <c r="F466" s="8" t="s">
        <v>172</v>
      </c>
      <c r="G466" s="8" t="s">
        <v>1195</v>
      </c>
      <c r="H466" s="8" t="s">
        <v>1079</v>
      </c>
      <c r="I466" s="8" t="s">
        <v>1423</v>
      </c>
      <c r="J466" s="8" t="s">
        <v>1424</v>
      </c>
      <c r="K466" s="8" t="s">
        <v>763</v>
      </c>
      <c r="L466" s="8" t="s">
        <v>764</v>
      </c>
      <c r="M466" s="8" t="s">
        <v>103</v>
      </c>
      <c r="N466" s="8" t="s">
        <v>155</v>
      </c>
      <c r="O466" s="10" cm="1">
        <f t="array" ref="O466">SUM(V466:BX466)</f>
        <v>2</v>
      </c>
      <c r="P466" s="11">
        <v>926.5</v>
      </c>
      <c r="Q466" s="11" cm="1">
        <f t="array" ref="Q466">P466*O466</f>
        <v>1853</v>
      </c>
      <c r="R466" s="12">
        <v>0.75</v>
      </c>
      <c r="S466" s="11" cm="1">
        <f t="array" ref="S466">P466-P466*R466</f>
        <v>231.625</v>
      </c>
      <c r="T466" s="11" cm="1">
        <f t="array" ref="T466">S466*O466</f>
        <v>463.25</v>
      </c>
      <c r="U466" s="8" t="s">
        <v>89</v>
      </c>
      <c r="V466" s="9"/>
      <c r="W466" s="9"/>
      <c r="X466" s="9"/>
      <c r="Y466" s="9"/>
      <c r="Z466" s="9"/>
      <c r="AA466" s="10">
        <v>1</v>
      </c>
      <c r="AB466" s="10">
        <v>1</v>
      </c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</row>
    <row r="467" spans="1:76" ht="141" customHeight="1" x14ac:dyDescent="0.2">
      <c r="A467" s="5" t="s">
        <v>77</v>
      </c>
      <c r="B467" s="2"/>
      <c r="C467" s="5" t="s">
        <v>212</v>
      </c>
      <c r="D467" s="5" t="s">
        <v>389</v>
      </c>
      <c r="E467" s="5" t="s">
        <v>172</v>
      </c>
      <c r="F467" s="5" t="s">
        <v>172</v>
      </c>
      <c r="G467" s="5" t="s">
        <v>1195</v>
      </c>
      <c r="H467" s="5" t="s">
        <v>1079</v>
      </c>
      <c r="I467" s="5" t="s">
        <v>1425</v>
      </c>
      <c r="J467" s="5" t="s">
        <v>1426</v>
      </c>
      <c r="K467" s="5" t="s">
        <v>110</v>
      </c>
      <c r="L467" s="5" t="s">
        <v>111</v>
      </c>
      <c r="M467" s="5" t="s">
        <v>103</v>
      </c>
      <c r="N467" s="5" t="s">
        <v>155</v>
      </c>
      <c r="O467" s="3" cm="1">
        <f t="array" ref="O467">SUM(V467:BX467)</f>
        <v>2</v>
      </c>
      <c r="P467" s="4">
        <v>1436.5</v>
      </c>
      <c r="Q467" s="4" cm="1">
        <f t="array" ref="Q467">P467*O467</f>
        <v>2873</v>
      </c>
      <c r="R467" s="7">
        <v>0.75</v>
      </c>
      <c r="S467" s="4" cm="1">
        <f t="array" ref="S467">P467-P467*R467</f>
        <v>359.125</v>
      </c>
      <c r="T467" s="4" cm="1">
        <f t="array" ref="T467">S467*O467</f>
        <v>718.25</v>
      </c>
      <c r="U467" s="5" t="s">
        <v>89</v>
      </c>
      <c r="V467" s="2"/>
      <c r="W467" s="2"/>
      <c r="X467" s="2"/>
      <c r="Y467" s="2"/>
      <c r="Z467" s="2"/>
      <c r="AA467" s="3">
        <v>1</v>
      </c>
      <c r="AB467" s="3">
        <v>1</v>
      </c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</row>
    <row r="468" spans="1:76" ht="141" customHeight="1" x14ac:dyDescent="0.2">
      <c r="A468" s="8" t="s">
        <v>77</v>
      </c>
      <c r="B468" s="9"/>
      <c r="C468" s="8" t="s">
        <v>212</v>
      </c>
      <c r="D468" s="8" t="s">
        <v>389</v>
      </c>
      <c r="E468" s="8" t="s">
        <v>172</v>
      </c>
      <c r="F468" s="8" t="s">
        <v>172</v>
      </c>
      <c r="G468" s="8" t="s">
        <v>1195</v>
      </c>
      <c r="H468" s="8" t="s">
        <v>1079</v>
      </c>
      <c r="I468" s="8" t="s">
        <v>1427</v>
      </c>
      <c r="J468" s="8" t="s">
        <v>1428</v>
      </c>
      <c r="K468" s="8" t="s">
        <v>101</v>
      </c>
      <c r="L468" s="8" t="s">
        <v>102</v>
      </c>
      <c r="M468" s="8" t="s">
        <v>103</v>
      </c>
      <c r="N468" s="8" t="s">
        <v>155</v>
      </c>
      <c r="O468" s="10" cm="1">
        <f t="array" ref="O468">SUM(V468:BX468)</f>
        <v>11</v>
      </c>
      <c r="P468" s="11">
        <v>1011.5</v>
      </c>
      <c r="Q468" s="11" cm="1">
        <f t="array" ref="Q468">P468*O468</f>
        <v>11126.5</v>
      </c>
      <c r="R468" s="12">
        <v>0.75</v>
      </c>
      <c r="S468" s="11" cm="1">
        <f t="array" ref="S468">P468-P468*R468</f>
        <v>252.875</v>
      </c>
      <c r="T468" s="11" cm="1">
        <f t="array" ref="T468">S468*O468</f>
        <v>2781.625</v>
      </c>
      <c r="U468" s="8" t="s">
        <v>89</v>
      </c>
      <c r="V468" s="9"/>
      <c r="W468" s="9"/>
      <c r="X468" s="9"/>
      <c r="Y468" s="10">
        <v>1</v>
      </c>
      <c r="Z468" s="10">
        <v>2</v>
      </c>
      <c r="AA468" s="10">
        <v>3</v>
      </c>
      <c r="AB468" s="10">
        <v>2</v>
      </c>
      <c r="AC468" s="10">
        <v>2</v>
      </c>
      <c r="AD468" s="10">
        <v>1</v>
      </c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</row>
    <row r="469" spans="1:76" ht="141" customHeight="1" x14ac:dyDescent="0.2">
      <c r="A469" s="5" t="s">
        <v>77</v>
      </c>
      <c r="B469" s="2"/>
      <c r="C469" s="5" t="s">
        <v>212</v>
      </c>
      <c r="D469" s="5" t="s">
        <v>389</v>
      </c>
      <c r="E469" s="5" t="s">
        <v>172</v>
      </c>
      <c r="F469" s="5" t="s">
        <v>172</v>
      </c>
      <c r="G469" s="5" t="s">
        <v>1195</v>
      </c>
      <c r="H469" s="5" t="s">
        <v>1079</v>
      </c>
      <c r="I469" s="5" t="s">
        <v>1429</v>
      </c>
      <c r="J469" s="5" t="s">
        <v>1430</v>
      </c>
      <c r="K469" s="5" t="s">
        <v>370</v>
      </c>
      <c r="L469" s="5" t="s">
        <v>371</v>
      </c>
      <c r="M469" s="5" t="s">
        <v>103</v>
      </c>
      <c r="N469" s="5" t="s">
        <v>314</v>
      </c>
      <c r="O469" s="3" cm="1">
        <f t="array" ref="O469">SUM(V469:BX469)</f>
        <v>4</v>
      </c>
      <c r="P469" s="4">
        <v>1521.5</v>
      </c>
      <c r="Q469" s="4" cm="1">
        <f t="array" ref="Q469">P469*O469</f>
        <v>6086</v>
      </c>
      <c r="R469" s="7">
        <v>0.75</v>
      </c>
      <c r="S469" s="4" cm="1">
        <f t="array" ref="S469">P469-P469*R469</f>
        <v>380.375</v>
      </c>
      <c r="T469" s="4" cm="1">
        <f t="array" ref="T469">S469*O469</f>
        <v>1521.5</v>
      </c>
      <c r="U469" s="5" t="s">
        <v>89</v>
      </c>
      <c r="V469" s="2"/>
      <c r="W469" s="2"/>
      <c r="X469" s="2"/>
      <c r="Y469" s="2"/>
      <c r="Z469" s="3">
        <v>1</v>
      </c>
      <c r="AA469" s="3">
        <v>1</v>
      </c>
      <c r="AB469" s="3">
        <v>1</v>
      </c>
      <c r="AC469" s="3">
        <v>1</v>
      </c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</row>
    <row r="470" spans="1:76" ht="141" customHeight="1" x14ac:dyDescent="0.2">
      <c r="A470" s="8" t="s">
        <v>77</v>
      </c>
      <c r="B470" s="9"/>
      <c r="C470" s="8" t="s">
        <v>212</v>
      </c>
      <c r="D470" s="8" t="s">
        <v>389</v>
      </c>
      <c r="E470" s="8" t="s">
        <v>172</v>
      </c>
      <c r="F470" s="8" t="s">
        <v>172</v>
      </c>
      <c r="G470" s="8" t="s">
        <v>1195</v>
      </c>
      <c r="H470" s="8" t="s">
        <v>1079</v>
      </c>
      <c r="I470" s="8" t="s">
        <v>1431</v>
      </c>
      <c r="J470" s="8" t="s">
        <v>1432</v>
      </c>
      <c r="K470" s="8" t="s">
        <v>110</v>
      </c>
      <c r="L470" s="8" t="s">
        <v>111</v>
      </c>
      <c r="M470" s="8" t="s">
        <v>103</v>
      </c>
      <c r="N470" s="8" t="s">
        <v>314</v>
      </c>
      <c r="O470" s="10" cm="1">
        <f t="array" ref="O470">SUM(V470:BX470)</f>
        <v>1</v>
      </c>
      <c r="P470" s="11">
        <v>3050</v>
      </c>
      <c r="Q470" s="11" cm="1">
        <f t="array" ref="Q470">P470*O470</f>
        <v>3050</v>
      </c>
      <c r="R470" s="12">
        <v>0.75</v>
      </c>
      <c r="S470" s="11" cm="1">
        <f t="array" ref="S470">P470-P470*R470</f>
        <v>762.5</v>
      </c>
      <c r="T470" s="11" cm="1">
        <f t="array" ref="T470">S470*O470</f>
        <v>762.5</v>
      </c>
      <c r="U470" s="8" t="s">
        <v>89</v>
      </c>
      <c r="V470" s="9"/>
      <c r="W470" s="9"/>
      <c r="X470" s="9"/>
      <c r="Y470" s="9"/>
      <c r="Z470" s="9"/>
      <c r="AA470" s="9"/>
      <c r="AB470" s="10">
        <v>1</v>
      </c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</row>
    <row r="471" spans="1:76" ht="141" customHeight="1" x14ac:dyDescent="0.2">
      <c r="A471" s="5" t="s">
        <v>77</v>
      </c>
      <c r="B471" s="2"/>
      <c r="C471" s="5" t="s">
        <v>212</v>
      </c>
      <c r="D471" s="5" t="s">
        <v>389</v>
      </c>
      <c r="E471" s="5" t="s">
        <v>172</v>
      </c>
      <c r="F471" s="5" t="s">
        <v>172</v>
      </c>
      <c r="G471" s="5" t="s">
        <v>1195</v>
      </c>
      <c r="H471" s="5" t="s">
        <v>1079</v>
      </c>
      <c r="I471" s="5" t="s">
        <v>1433</v>
      </c>
      <c r="J471" s="5" t="s">
        <v>1434</v>
      </c>
      <c r="K471" s="5" t="s">
        <v>1435</v>
      </c>
      <c r="L471" s="5" t="s">
        <v>386</v>
      </c>
      <c r="M471" s="5" t="s">
        <v>103</v>
      </c>
      <c r="N471" s="5" t="s">
        <v>1436</v>
      </c>
      <c r="O471" s="3" cm="1">
        <f t="array" ref="O471">SUM(V471:BX471)</f>
        <v>10</v>
      </c>
      <c r="P471" s="4">
        <v>1170</v>
      </c>
      <c r="Q471" s="4" cm="1">
        <f t="array" ref="Q471">P471*O471</f>
        <v>11700</v>
      </c>
      <c r="R471" s="7">
        <v>0.75</v>
      </c>
      <c r="S471" s="4" cm="1">
        <f t="array" ref="S471">P471-P471*R471</f>
        <v>292.5</v>
      </c>
      <c r="T471" s="4" cm="1">
        <f t="array" ref="T471">S471*O471</f>
        <v>2925</v>
      </c>
      <c r="U471" s="5" t="s">
        <v>89</v>
      </c>
      <c r="V471" s="2"/>
      <c r="W471" s="2"/>
      <c r="X471" s="2"/>
      <c r="Y471" s="2"/>
      <c r="Z471" s="2"/>
      <c r="AA471" s="3">
        <v>5</v>
      </c>
      <c r="AB471" s="3">
        <v>4</v>
      </c>
      <c r="AC471" s="3">
        <v>1</v>
      </c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</row>
    <row r="472" spans="1:76" ht="141" customHeight="1" x14ac:dyDescent="0.2">
      <c r="A472" s="8" t="s">
        <v>77</v>
      </c>
      <c r="B472" s="9"/>
      <c r="C472" s="8" t="s">
        <v>212</v>
      </c>
      <c r="D472" s="8" t="s">
        <v>389</v>
      </c>
      <c r="E472" s="8" t="s">
        <v>172</v>
      </c>
      <c r="F472" s="8" t="s">
        <v>172</v>
      </c>
      <c r="G472" s="8" t="s">
        <v>1195</v>
      </c>
      <c r="H472" s="8" t="s">
        <v>1079</v>
      </c>
      <c r="I472" s="8" t="s">
        <v>1437</v>
      </c>
      <c r="J472" s="8" t="s">
        <v>1438</v>
      </c>
      <c r="K472" s="8" t="s">
        <v>101</v>
      </c>
      <c r="L472" s="8" t="s">
        <v>102</v>
      </c>
      <c r="M472" s="8" t="s">
        <v>103</v>
      </c>
      <c r="N472" s="8" t="s">
        <v>561</v>
      </c>
      <c r="O472" s="10" cm="1">
        <f t="array" ref="O472">SUM(V472:BX472)</f>
        <v>1</v>
      </c>
      <c r="P472" s="11">
        <v>1011.5</v>
      </c>
      <c r="Q472" s="11" cm="1">
        <f t="array" ref="Q472">P472*O472</f>
        <v>1011.5</v>
      </c>
      <c r="R472" s="12">
        <v>0.75</v>
      </c>
      <c r="S472" s="11" cm="1">
        <f t="array" ref="S472">P472-P472*R472</f>
        <v>252.875</v>
      </c>
      <c r="T472" s="11" cm="1">
        <f t="array" ref="T472">S472*O472</f>
        <v>252.875</v>
      </c>
      <c r="U472" s="8" t="s">
        <v>89</v>
      </c>
      <c r="V472" s="9"/>
      <c r="W472" s="9"/>
      <c r="X472" s="9"/>
      <c r="Y472" s="9"/>
      <c r="Z472" s="9"/>
      <c r="AA472" s="10">
        <v>1</v>
      </c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</row>
    <row r="473" spans="1:76" ht="141" customHeight="1" x14ac:dyDescent="0.2">
      <c r="A473" s="5" t="s">
        <v>77</v>
      </c>
      <c r="B473" s="2"/>
      <c r="C473" s="5" t="s">
        <v>212</v>
      </c>
      <c r="D473" s="5" t="s">
        <v>389</v>
      </c>
      <c r="E473" s="5" t="s">
        <v>172</v>
      </c>
      <c r="F473" s="5" t="s">
        <v>172</v>
      </c>
      <c r="G473" s="5" t="s">
        <v>1195</v>
      </c>
      <c r="H473" s="5" t="s">
        <v>1079</v>
      </c>
      <c r="I473" s="5" t="s">
        <v>1439</v>
      </c>
      <c r="J473" s="5" t="s">
        <v>1440</v>
      </c>
      <c r="K473" s="5" t="s">
        <v>101</v>
      </c>
      <c r="L473" s="5" t="s">
        <v>102</v>
      </c>
      <c r="M473" s="5" t="s">
        <v>103</v>
      </c>
      <c r="N473" s="5" t="s">
        <v>1441</v>
      </c>
      <c r="O473" s="3" cm="1">
        <f t="array" ref="O473">SUM(V473:BX473)</f>
        <v>1</v>
      </c>
      <c r="P473" s="4">
        <v>1096.5</v>
      </c>
      <c r="Q473" s="4" cm="1">
        <f t="array" ref="Q473">P473*O473</f>
        <v>1096.5</v>
      </c>
      <c r="R473" s="7">
        <v>0.75</v>
      </c>
      <c r="S473" s="4" cm="1">
        <f t="array" ref="S473">P473-P473*R473</f>
        <v>274.125</v>
      </c>
      <c r="T473" s="4" cm="1">
        <f t="array" ref="T473">S473*O473</f>
        <v>274.125</v>
      </c>
      <c r="U473" s="5" t="s">
        <v>89</v>
      </c>
      <c r="V473" s="2"/>
      <c r="W473" s="2"/>
      <c r="X473" s="2"/>
      <c r="Y473" s="2"/>
      <c r="Z473" s="3">
        <v>1</v>
      </c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</row>
    <row r="474" spans="1:76" ht="141" customHeight="1" x14ac:dyDescent="0.2">
      <c r="A474" s="8" t="s">
        <v>77</v>
      </c>
      <c r="B474" s="9"/>
      <c r="C474" s="8" t="s">
        <v>212</v>
      </c>
      <c r="D474" s="8" t="s">
        <v>389</v>
      </c>
      <c r="E474" s="8" t="s">
        <v>172</v>
      </c>
      <c r="F474" s="8" t="s">
        <v>172</v>
      </c>
      <c r="G474" s="8" t="s">
        <v>1195</v>
      </c>
      <c r="H474" s="8" t="s">
        <v>1079</v>
      </c>
      <c r="I474" s="8" t="s">
        <v>1442</v>
      </c>
      <c r="J474" s="8" t="s">
        <v>1443</v>
      </c>
      <c r="K474" s="8" t="s">
        <v>210</v>
      </c>
      <c r="L474" s="8" t="s">
        <v>211</v>
      </c>
      <c r="M474" s="8" t="s">
        <v>103</v>
      </c>
      <c r="N474" s="8" t="s">
        <v>1444</v>
      </c>
      <c r="O474" s="10" cm="1">
        <f t="array" ref="O474">SUM(V474:BX474)</f>
        <v>1</v>
      </c>
      <c r="P474" s="11">
        <v>841.5</v>
      </c>
      <c r="Q474" s="11" cm="1">
        <f t="array" ref="Q474">P474*O474</f>
        <v>841.5</v>
      </c>
      <c r="R474" s="12">
        <v>0.75</v>
      </c>
      <c r="S474" s="11" cm="1">
        <f t="array" ref="S474">P474-P474*R474</f>
        <v>210.375</v>
      </c>
      <c r="T474" s="11" cm="1">
        <f t="array" ref="T474">S474*O474</f>
        <v>210.375</v>
      </c>
      <c r="U474" s="8" t="s">
        <v>89</v>
      </c>
      <c r="V474" s="9"/>
      <c r="W474" s="9"/>
      <c r="X474" s="9"/>
      <c r="Y474" s="9"/>
      <c r="Z474" s="9"/>
      <c r="AA474" s="9"/>
      <c r="AB474" s="9"/>
      <c r="AC474" s="10">
        <v>1</v>
      </c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</row>
    <row r="475" spans="1:76" ht="141" customHeight="1" x14ac:dyDescent="0.2">
      <c r="A475" s="5" t="s">
        <v>77</v>
      </c>
      <c r="B475" s="2"/>
      <c r="C475" s="5" t="s">
        <v>212</v>
      </c>
      <c r="D475" s="5" t="s">
        <v>389</v>
      </c>
      <c r="E475" s="5" t="s">
        <v>172</v>
      </c>
      <c r="F475" s="5" t="s">
        <v>172</v>
      </c>
      <c r="G475" s="5" t="s">
        <v>1195</v>
      </c>
      <c r="H475" s="5" t="s">
        <v>1079</v>
      </c>
      <c r="I475" s="5" t="s">
        <v>1445</v>
      </c>
      <c r="J475" s="5" t="s">
        <v>1446</v>
      </c>
      <c r="K475" s="5" t="s">
        <v>110</v>
      </c>
      <c r="L475" s="5" t="s">
        <v>111</v>
      </c>
      <c r="M475" s="5" t="s">
        <v>225</v>
      </c>
      <c r="N475" s="5" t="s">
        <v>862</v>
      </c>
      <c r="O475" s="3" cm="1">
        <f t="array" ref="O475">SUM(V475:BX475)</f>
        <v>1</v>
      </c>
      <c r="P475" s="4">
        <v>1096.5</v>
      </c>
      <c r="Q475" s="4" cm="1">
        <f t="array" ref="Q475">P475*O475</f>
        <v>1096.5</v>
      </c>
      <c r="R475" s="7">
        <v>0.75</v>
      </c>
      <c r="S475" s="4" cm="1">
        <f t="array" ref="S475">P475-P475*R475</f>
        <v>274.125</v>
      </c>
      <c r="T475" s="4" cm="1">
        <f t="array" ref="T475">S475*O475</f>
        <v>274.125</v>
      </c>
      <c r="U475" s="5" t="s">
        <v>89</v>
      </c>
      <c r="V475" s="2"/>
      <c r="W475" s="2"/>
      <c r="X475" s="2"/>
      <c r="Y475" s="2"/>
      <c r="Z475" s="2"/>
      <c r="AA475" s="2"/>
      <c r="AB475" s="3">
        <v>1</v>
      </c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</row>
    <row r="476" spans="1:76" ht="141" customHeight="1" x14ac:dyDescent="0.2">
      <c r="A476" s="8" t="s">
        <v>77</v>
      </c>
      <c r="B476" s="9"/>
      <c r="C476" s="8" t="s">
        <v>212</v>
      </c>
      <c r="D476" s="8" t="s">
        <v>389</v>
      </c>
      <c r="E476" s="8" t="s">
        <v>172</v>
      </c>
      <c r="F476" s="8" t="s">
        <v>172</v>
      </c>
      <c r="G476" s="8" t="s">
        <v>1195</v>
      </c>
      <c r="H476" s="8" t="s">
        <v>1079</v>
      </c>
      <c r="I476" s="8" t="s">
        <v>1447</v>
      </c>
      <c r="J476" s="8" t="s">
        <v>1448</v>
      </c>
      <c r="K476" s="8" t="s">
        <v>101</v>
      </c>
      <c r="L476" s="8" t="s">
        <v>102</v>
      </c>
      <c r="M476" s="8" t="s">
        <v>103</v>
      </c>
      <c r="N476" s="8" t="s">
        <v>1449</v>
      </c>
      <c r="O476" s="10" cm="1">
        <f t="array" ref="O476">SUM(V476:BX476)</f>
        <v>1</v>
      </c>
      <c r="P476" s="11">
        <v>1266.5</v>
      </c>
      <c r="Q476" s="11" cm="1">
        <f t="array" ref="Q476">P476*O476</f>
        <v>1266.5</v>
      </c>
      <c r="R476" s="12">
        <v>0.75</v>
      </c>
      <c r="S476" s="11" cm="1">
        <f t="array" ref="S476">P476-P476*R476</f>
        <v>316.625</v>
      </c>
      <c r="T476" s="11" cm="1">
        <f t="array" ref="T476">S476*O476</f>
        <v>316.625</v>
      </c>
      <c r="U476" s="8" t="s">
        <v>89</v>
      </c>
      <c r="V476" s="9"/>
      <c r="W476" s="9"/>
      <c r="X476" s="9"/>
      <c r="Y476" s="9"/>
      <c r="Z476" s="9"/>
      <c r="AA476" s="9"/>
      <c r="AB476" s="10">
        <v>1</v>
      </c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</row>
    <row r="477" spans="1:76" ht="141" customHeight="1" x14ac:dyDescent="0.2">
      <c r="A477" s="5" t="s">
        <v>77</v>
      </c>
      <c r="B477" s="2"/>
      <c r="C477" s="5" t="s">
        <v>212</v>
      </c>
      <c r="D477" s="5" t="s">
        <v>389</v>
      </c>
      <c r="E477" s="5" t="s">
        <v>172</v>
      </c>
      <c r="F477" s="5" t="s">
        <v>172</v>
      </c>
      <c r="G477" s="5" t="s">
        <v>1195</v>
      </c>
      <c r="H477" s="5" t="s">
        <v>1079</v>
      </c>
      <c r="I477" s="5" t="s">
        <v>1450</v>
      </c>
      <c r="J477" s="5" t="s">
        <v>1451</v>
      </c>
      <c r="K477" s="5" t="s">
        <v>880</v>
      </c>
      <c r="L477" s="5" t="s">
        <v>881</v>
      </c>
      <c r="M477" s="5" t="s">
        <v>103</v>
      </c>
      <c r="N477" s="5" t="s">
        <v>144</v>
      </c>
      <c r="O477" s="3" cm="1">
        <f t="array" ref="O477">SUM(V477:BX477)</f>
        <v>2</v>
      </c>
      <c r="P477" s="4">
        <v>2541.5</v>
      </c>
      <c r="Q477" s="4" cm="1">
        <f t="array" ref="Q477">P477*O477</f>
        <v>5083</v>
      </c>
      <c r="R477" s="7">
        <v>0.75</v>
      </c>
      <c r="S477" s="4" cm="1">
        <f t="array" ref="S477">P477-P477*R477</f>
        <v>635.375</v>
      </c>
      <c r="T477" s="4" cm="1">
        <f t="array" ref="T477">S477*O477</f>
        <v>1270.75</v>
      </c>
      <c r="U477" s="5" t="s">
        <v>89</v>
      </c>
      <c r="V477" s="2"/>
      <c r="W477" s="2"/>
      <c r="X477" s="2"/>
      <c r="Y477" s="2"/>
      <c r="Z477" s="3">
        <v>1</v>
      </c>
      <c r="AA477" s="3">
        <v>1</v>
      </c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</row>
    <row r="478" spans="1:76" ht="141" customHeight="1" x14ac:dyDescent="0.2">
      <c r="A478" s="8" t="s">
        <v>77</v>
      </c>
      <c r="B478" s="9"/>
      <c r="C478" s="8" t="s">
        <v>212</v>
      </c>
      <c r="D478" s="8" t="s">
        <v>389</v>
      </c>
      <c r="E478" s="8" t="s">
        <v>172</v>
      </c>
      <c r="F478" s="8" t="s">
        <v>172</v>
      </c>
      <c r="G478" s="8" t="s">
        <v>1195</v>
      </c>
      <c r="H478" s="8" t="s">
        <v>1079</v>
      </c>
      <c r="I478" s="8" t="s">
        <v>1452</v>
      </c>
      <c r="J478" s="8" t="s">
        <v>1453</v>
      </c>
      <c r="K478" s="8" t="s">
        <v>880</v>
      </c>
      <c r="L478" s="8" t="s">
        <v>881</v>
      </c>
      <c r="M478" s="8" t="s">
        <v>103</v>
      </c>
      <c r="N478" s="8" t="s">
        <v>1441</v>
      </c>
      <c r="O478" s="10" cm="1">
        <f t="array" ref="O478">SUM(V478:BX478)</f>
        <v>3</v>
      </c>
      <c r="P478" s="11">
        <v>1011.5</v>
      </c>
      <c r="Q478" s="11" cm="1">
        <f t="array" ref="Q478">P478*O478</f>
        <v>3034.5</v>
      </c>
      <c r="R478" s="12">
        <v>0.75</v>
      </c>
      <c r="S478" s="11" cm="1">
        <f t="array" ref="S478">P478-P478*R478</f>
        <v>252.875</v>
      </c>
      <c r="T478" s="11" cm="1">
        <f t="array" ref="T478">S478*O478</f>
        <v>758.625</v>
      </c>
      <c r="U478" s="8" t="s">
        <v>89</v>
      </c>
      <c r="V478" s="9"/>
      <c r="W478" s="9"/>
      <c r="X478" s="9"/>
      <c r="Y478" s="10">
        <v>1</v>
      </c>
      <c r="Z478" s="9"/>
      <c r="AA478" s="10">
        <v>1</v>
      </c>
      <c r="AB478" s="10">
        <v>1</v>
      </c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</row>
    <row r="479" spans="1:76" ht="141" customHeight="1" x14ac:dyDescent="0.2">
      <c r="A479" s="5" t="s">
        <v>77</v>
      </c>
      <c r="B479" s="2"/>
      <c r="C479" s="5" t="s">
        <v>212</v>
      </c>
      <c r="D479" s="5" t="s">
        <v>389</v>
      </c>
      <c r="E479" s="5" t="s">
        <v>172</v>
      </c>
      <c r="F479" s="5" t="s">
        <v>172</v>
      </c>
      <c r="G479" s="5" t="s">
        <v>1195</v>
      </c>
      <c r="H479" s="5" t="s">
        <v>1079</v>
      </c>
      <c r="I479" s="5" t="s">
        <v>1454</v>
      </c>
      <c r="J479" s="5" t="s">
        <v>1455</v>
      </c>
      <c r="K479" s="5" t="s">
        <v>110</v>
      </c>
      <c r="L479" s="5" t="s">
        <v>111</v>
      </c>
      <c r="M479" s="5" t="s">
        <v>103</v>
      </c>
      <c r="N479" s="5" t="s">
        <v>314</v>
      </c>
      <c r="O479" s="3" cm="1">
        <f t="array" ref="O479">SUM(V479:BX479)</f>
        <v>6</v>
      </c>
      <c r="P479" s="4">
        <v>1096.5</v>
      </c>
      <c r="Q479" s="4" cm="1">
        <f t="array" ref="Q479">P479*O479</f>
        <v>6579</v>
      </c>
      <c r="R479" s="7">
        <v>0.75</v>
      </c>
      <c r="S479" s="4" cm="1">
        <f t="array" ref="S479">P479-P479*R479</f>
        <v>274.125</v>
      </c>
      <c r="T479" s="4" cm="1">
        <f t="array" ref="T479">S479*O479</f>
        <v>1644.75</v>
      </c>
      <c r="U479" s="5" t="s">
        <v>89</v>
      </c>
      <c r="V479" s="2"/>
      <c r="W479" s="2"/>
      <c r="X479" s="2"/>
      <c r="Y479" s="2"/>
      <c r="Z479" s="2"/>
      <c r="AA479" s="3">
        <v>6</v>
      </c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</row>
    <row r="480" spans="1:76" ht="141" customHeight="1" x14ac:dyDescent="0.2">
      <c r="A480" s="8" t="s">
        <v>77</v>
      </c>
      <c r="B480" s="9"/>
      <c r="C480" s="8" t="s">
        <v>212</v>
      </c>
      <c r="D480" s="8" t="s">
        <v>389</v>
      </c>
      <c r="E480" s="8" t="s">
        <v>172</v>
      </c>
      <c r="F480" s="8" t="s">
        <v>172</v>
      </c>
      <c r="G480" s="8" t="s">
        <v>173</v>
      </c>
      <c r="H480" s="8" t="s">
        <v>358</v>
      </c>
      <c r="I480" s="8" t="s">
        <v>1456</v>
      </c>
      <c r="J480" s="8" t="s">
        <v>1457</v>
      </c>
      <c r="K480" s="8" t="s">
        <v>101</v>
      </c>
      <c r="L480" s="8" t="s">
        <v>102</v>
      </c>
      <c r="M480" s="8" t="s">
        <v>103</v>
      </c>
      <c r="N480" s="8" t="s">
        <v>1458</v>
      </c>
      <c r="O480" s="10" cm="1">
        <f t="array" ref="O480">SUM(V480:BX480)</f>
        <v>11</v>
      </c>
      <c r="P480" s="11">
        <v>1232.5</v>
      </c>
      <c r="Q480" s="11" cm="1">
        <f t="array" ref="Q480">P480*O480</f>
        <v>13557.5</v>
      </c>
      <c r="R480" s="12">
        <v>0.75</v>
      </c>
      <c r="S480" s="11" cm="1">
        <f t="array" ref="S480">P480-P480*R480</f>
        <v>308.125</v>
      </c>
      <c r="T480" s="11" cm="1">
        <f t="array" ref="T480">S480*O480</f>
        <v>3389.375</v>
      </c>
      <c r="U480" s="8" t="s">
        <v>1459</v>
      </c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10">
        <v>7</v>
      </c>
      <c r="AG480" s="10">
        <v>4</v>
      </c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</row>
    <row r="481" spans="1:76" ht="141" customHeight="1" x14ac:dyDescent="0.2">
      <c r="A481" s="5" t="s">
        <v>77</v>
      </c>
      <c r="B481" s="2"/>
      <c r="C481" s="5" t="s">
        <v>212</v>
      </c>
      <c r="D481" s="5" t="s">
        <v>389</v>
      </c>
      <c r="E481" s="5" t="s">
        <v>172</v>
      </c>
      <c r="F481" s="5" t="s">
        <v>172</v>
      </c>
      <c r="G481" s="5" t="s">
        <v>173</v>
      </c>
      <c r="H481" s="5" t="s">
        <v>358</v>
      </c>
      <c r="I481" s="5" t="s">
        <v>1460</v>
      </c>
      <c r="J481" s="5" t="s">
        <v>1461</v>
      </c>
      <c r="K481" s="5" t="s">
        <v>101</v>
      </c>
      <c r="L481" s="5" t="s">
        <v>102</v>
      </c>
      <c r="M481" s="5" t="s">
        <v>103</v>
      </c>
      <c r="N481" s="5" t="s">
        <v>451</v>
      </c>
      <c r="O481" s="3" cm="1">
        <f t="array" ref="O481">SUM(V481:BX481)</f>
        <v>1</v>
      </c>
      <c r="P481" s="4">
        <v>1011.5</v>
      </c>
      <c r="Q481" s="4" cm="1">
        <f t="array" ref="Q481">P481*O481</f>
        <v>1011.5</v>
      </c>
      <c r="R481" s="7">
        <v>0.75</v>
      </c>
      <c r="S481" s="4" cm="1">
        <f t="array" ref="S481">P481-P481*R481</f>
        <v>252.875</v>
      </c>
      <c r="T481" s="4" cm="1">
        <f t="array" ref="T481">S481*O481</f>
        <v>252.875</v>
      </c>
      <c r="U481" s="5" t="s">
        <v>438</v>
      </c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3">
        <v>1</v>
      </c>
      <c r="BS481" s="2"/>
      <c r="BT481" s="2"/>
      <c r="BU481" s="2"/>
      <c r="BV481" s="2"/>
      <c r="BW481" s="2"/>
      <c r="BX481" s="2"/>
    </row>
    <row r="482" spans="1:76" ht="141" customHeight="1" x14ac:dyDescent="0.2">
      <c r="A482" s="8" t="s">
        <v>77</v>
      </c>
      <c r="B482" s="9"/>
      <c r="C482" s="8" t="s">
        <v>212</v>
      </c>
      <c r="D482" s="8" t="s">
        <v>389</v>
      </c>
      <c r="E482" s="8" t="s">
        <v>172</v>
      </c>
      <c r="F482" s="8" t="s">
        <v>172</v>
      </c>
      <c r="G482" s="8" t="s">
        <v>173</v>
      </c>
      <c r="H482" s="8" t="s">
        <v>358</v>
      </c>
      <c r="I482" s="8" t="s">
        <v>1462</v>
      </c>
      <c r="J482" s="8" t="s">
        <v>1463</v>
      </c>
      <c r="K482" s="8" t="s">
        <v>1435</v>
      </c>
      <c r="L482" s="8" t="s">
        <v>386</v>
      </c>
      <c r="M482" s="8" t="s">
        <v>103</v>
      </c>
      <c r="N482" s="8" t="s">
        <v>155</v>
      </c>
      <c r="O482" s="10" cm="1">
        <f t="array" ref="O482">SUM(V482:BX482)</f>
        <v>1</v>
      </c>
      <c r="P482" s="11">
        <v>586.5</v>
      </c>
      <c r="Q482" s="11" cm="1">
        <f t="array" ref="Q482">P482*O482</f>
        <v>586.5</v>
      </c>
      <c r="R482" s="12">
        <v>0.75</v>
      </c>
      <c r="S482" s="11" cm="1">
        <f t="array" ref="S482">P482-P482*R482</f>
        <v>146.625</v>
      </c>
      <c r="T482" s="11" cm="1">
        <f t="array" ref="T482">S482*O482</f>
        <v>146.625</v>
      </c>
      <c r="U482" s="8" t="s">
        <v>438</v>
      </c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10">
        <v>1</v>
      </c>
      <c r="BR482" s="9"/>
      <c r="BS482" s="9"/>
      <c r="BT482" s="9"/>
      <c r="BU482" s="9"/>
      <c r="BV482" s="9"/>
      <c r="BW482" s="9"/>
      <c r="BX482" s="9"/>
    </row>
    <row r="483" spans="1:76" ht="141" customHeight="1" x14ac:dyDescent="0.2">
      <c r="A483" s="5" t="s">
        <v>77</v>
      </c>
      <c r="B483" s="2"/>
      <c r="C483" s="5" t="s">
        <v>212</v>
      </c>
      <c r="D483" s="5" t="s">
        <v>389</v>
      </c>
      <c r="E483" s="5" t="s">
        <v>172</v>
      </c>
      <c r="F483" s="5" t="s">
        <v>172</v>
      </c>
      <c r="G483" s="5" t="s">
        <v>173</v>
      </c>
      <c r="H483" s="5" t="s">
        <v>358</v>
      </c>
      <c r="I483" s="5" t="s">
        <v>1464</v>
      </c>
      <c r="J483" s="5" t="s">
        <v>1465</v>
      </c>
      <c r="K483" s="5" t="s">
        <v>462</v>
      </c>
      <c r="L483" s="5" t="s">
        <v>463</v>
      </c>
      <c r="M483" s="5" t="s">
        <v>103</v>
      </c>
      <c r="N483" s="5" t="s">
        <v>804</v>
      </c>
      <c r="O483" s="3" cm="1">
        <f t="array" ref="O483">SUM(V483:BX483)</f>
        <v>2</v>
      </c>
      <c r="P483" s="4">
        <v>586.5</v>
      </c>
      <c r="Q483" s="4" cm="1">
        <f t="array" ref="Q483">P483*O483</f>
        <v>1173</v>
      </c>
      <c r="R483" s="7">
        <v>0.75</v>
      </c>
      <c r="S483" s="4" cm="1">
        <f t="array" ref="S483">P483-P483*R483</f>
        <v>146.625</v>
      </c>
      <c r="T483" s="4" cm="1">
        <f t="array" ref="T483">S483*O483</f>
        <v>293.25</v>
      </c>
      <c r="U483" s="5" t="s">
        <v>438</v>
      </c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3">
        <v>1</v>
      </c>
      <c r="BS483" s="2"/>
      <c r="BT483" s="2"/>
      <c r="BU483" s="3">
        <v>1</v>
      </c>
      <c r="BV483" s="2"/>
      <c r="BW483" s="2"/>
      <c r="BX483" s="2"/>
    </row>
    <row r="484" spans="1:76" ht="141" customHeight="1" x14ac:dyDescent="0.2">
      <c r="A484" s="8" t="s">
        <v>77</v>
      </c>
      <c r="B484" s="9"/>
      <c r="C484" s="8" t="s">
        <v>212</v>
      </c>
      <c r="D484" s="8" t="s">
        <v>389</v>
      </c>
      <c r="E484" s="8" t="s">
        <v>172</v>
      </c>
      <c r="F484" s="8" t="s">
        <v>172</v>
      </c>
      <c r="G484" s="8" t="s">
        <v>176</v>
      </c>
      <c r="H484" s="8" t="s">
        <v>177</v>
      </c>
      <c r="I484" s="8" t="s">
        <v>1466</v>
      </c>
      <c r="J484" s="8" t="s">
        <v>1467</v>
      </c>
      <c r="K484" s="8" t="s">
        <v>622</v>
      </c>
      <c r="L484" s="8" t="s">
        <v>623</v>
      </c>
      <c r="M484" s="8" t="s">
        <v>225</v>
      </c>
      <c r="N484" s="8" t="s">
        <v>1086</v>
      </c>
      <c r="O484" s="10" cm="1">
        <f t="array" ref="O484">SUM(V484:BX484)</f>
        <v>8</v>
      </c>
      <c r="P484" s="11">
        <v>841.5</v>
      </c>
      <c r="Q484" s="11" cm="1">
        <f t="array" ref="Q484">P484*O484</f>
        <v>6732</v>
      </c>
      <c r="R484" s="12">
        <v>0.75</v>
      </c>
      <c r="S484" s="11" cm="1">
        <f t="array" ref="S484">P484-P484*R484</f>
        <v>210.375</v>
      </c>
      <c r="T484" s="11" cm="1">
        <f t="array" ref="T484">S484*O484</f>
        <v>1683</v>
      </c>
      <c r="U484" s="8" t="s">
        <v>89</v>
      </c>
      <c r="V484" s="9"/>
      <c r="W484" s="9"/>
      <c r="X484" s="9"/>
      <c r="Y484" s="9"/>
      <c r="Z484" s="10">
        <v>2</v>
      </c>
      <c r="AA484" s="10">
        <v>1</v>
      </c>
      <c r="AB484" s="10">
        <v>3</v>
      </c>
      <c r="AC484" s="10">
        <v>1</v>
      </c>
      <c r="AD484" s="10">
        <v>1</v>
      </c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</row>
    <row r="485" spans="1:76" ht="141" customHeight="1" x14ac:dyDescent="0.2">
      <c r="A485" s="5" t="s">
        <v>77</v>
      </c>
      <c r="B485" s="2"/>
      <c r="C485" s="5" t="s">
        <v>212</v>
      </c>
      <c r="D485" s="5" t="s">
        <v>389</v>
      </c>
      <c r="E485" s="5" t="s">
        <v>172</v>
      </c>
      <c r="F485" s="5" t="s">
        <v>172</v>
      </c>
      <c r="G485" s="5" t="s">
        <v>176</v>
      </c>
      <c r="H485" s="5" t="s">
        <v>177</v>
      </c>
      <c r="I485" s="5" t="s">
        <v>1468</v>
      </c>
      <c r="J485" s="5" t="s">
        <v>1469</v>
      </c>
      <c r="K485" s="5" t="s">
        <v>296</v>
      </c>
      <c r="L485" s="5" t="s">
        <v>297</v>
      </c>
      <c r="M485" s="5" t="s">
        <v>103</v>
      </c>
      <c r="N485" s="5" t="s">
        <v>1470</v>
      </c>
      <c r="O485" s="3" cm="1">
        <f t="array" ref="O485">SUM(V485:BX485)</f>
        <v>8</v>
      </c>
      <c r="P485" s="4">
        <v>926.5</v>
      </c>
      <c r="Q485" s="4" cm="1">
        <f t="array" ref="Q485">P485*O485</f>
        <v>7412</v>
      </c>
      <c r="R485" s="7">
        <v>0.75</v>
      </c>
      <c r="S485" s="4" cm="1">
        <f t="array" ref="S485">P485-P485*R485</f>
        <v>231.625</v>
      </c>
      <c r="T485" s="4" cm="1">
        <f t="array" ref="T485">S485*O485</f>
        <v>1853</v>
      </c>
      <c r="U485" s="5" t="s">
        <v>89</v>
      </c>
      <c r="V485" s="2"/>
      <c r="W485" s="2"/>
      <c r="X485" s="2"/>
      <c r="Y485" s="3">
        <v>2</v>
      </c>
      <c r="Z485" s="2"/>
      <c r="AA485" s="3">
        <v>2</v>
      </c>
      <c r="AB485" s="3">
        <v>2</v>
      </c>
      <c r="AC485" s="3">
        <v>1</v>
      </c>
      <c r="AD485" s="3">
        <v>1</v>
      </c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</row>
    <row r="486" spans="1:76" ht="141" customHeight="1" x14ac:dyDescent="0.2">
      <c r="A486" s="8" t="s">
        <v>77</v>
      </c>
      <c r="B486" s="9"/>
      <c r="C486" s="8" t="s">
        <v>212</v>
      </c>
      <c r="D486" s="8" t="s">
        <v>389</v>
      </c>
      <c r="E486" s="8" t="s">
        <v>172</v>
      </c>
      <c r="F486" s="8" t="s">
        <v>172</v>
      </c>
      <c r="G486" s="8" t="s">
        <v>176</v>
      </c>
      <c r="H486" s="8" t="s">
        <v>177</v>
      </c>
      <c r="I486" s="8" t="s">
        <v>1471</v>
      </c>
      <c r="J486" s="8" t="s">
        <v>1472</v>
      </c>
      <c r="K486" s="8" t="s">
        <v>1473</v>
      </c>
      <c r="L486" s="8" t="s">
        <v>1474</v>
      </c>
      <c r="M486" s="8" t="s">
        <v>225</v>
      </c>
      <c r="N486" s="8" t="s">
        <v>1086</v>
      </c>
      <c r="O486" s="10" cm="1">
        <f t="array" ref="O486">SUM(V486:BX486)</f>
        <v>5</v>
      </c>
      <c r="P486" s="11">
        <v>807.5</v>
      </c>
      <c r="Q486" s="11" cm="1">
        <f t="array" ref="Q486">P486*O486</f>
        <v>4037.5</v>
      </c>
      <c r="R486" s="12">
        <v>0.75</v>
      </c>
      <c r="S486" s="11" cm="1">
        <f t="array" ref="S486">P486-P486*R486</f>
        <v>201.875</v>
      </c>
      <c r="T486" s="11" cm="1">
        <f t="array" ref="T486">S486*O486</f>
        <v>1009.375</v>
      </c>
      <c r="U486" s="8" t="s">
        <v>89</v>
      </c>
      <c r="V486" s="9"/>
      <c r="W486" s="9"/>
      <c r="X486" s="9"/>
      <c r="Y486" s="10">
        <v>1</v>
      </c>
      <c r="Z486" s="10">
        <v>1</v>
      </c>
      <c r="AA486" s="10">
        <v>1</v>
      </c>
      <c r="AB486" s="10">
        <v>1</v>
      </c>
      <c r="AC486" s="10">
        <v>1</v>
      </c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</row>
    <row r="487" spans="1:76" ht="141" customHeight="1" x14ac:dyDescent="0.2">
      <c r="A487" s="5" t="s">
        <v>77</v>
      </c>
      <c r="B487" s="2"/>
      <c r="C487" s="5" t="s">
        <v>212</v>
      </c>
      <c r="D487" s="5" t="s">
        <v>389</v>
      </c>
      <c r="E487" s="5" t="s">
        <v>172</v>
      </c>
      <c r="F487" s="5" t="s">
        <v>172</v>
      </c>
      <c r="G487" s="5" t="s">
        <v>176</v>
      </c>
      <c r="H487" s="5" t="s">
        <v>177</v>
      </c>
      <c r="I487" s="5" t="s">
        <v>1475</v>
      </c>
      <c r="J487" s="5" t="s">
        <v>1476</v>
      </c>
      <c r="K487" s="5" t="s">
        <v>101</v>
      </c>
      <c r="L487" s="5" t="s">
        <v>102</v>
      </c>
      <c r="M487" s="5" t="s">
        <v>103</v>
      </c>
      <c r="N487" s="5" t="s">
        <v>155</v>
      </c>
      <c r="O487" s="3" cm="1">
        <f t="array" ref="O487">SUM(V487:BX487)</f>
        <v>1</v>
      </c>
      <c r="P487" s="4">
        <v>2201.5</v>
      </c>
      <c r="Q487" s="4" cm="1">
        <f t="array" ref="Q487">P487*O487</f>
        <v>2201.5</v>
      </c>
      <c r="R487" s="7">
        <v>0.75</v>
      </c>
      <c r="S487" s="4" cm="1">
        <f t="array" ref="S487">P487-P487*R487</f>
        <v>550.375</v>
      </c>
      <c r="T487" s="4" cm="1">
        <f t="array" ref="T487">S487*O487</f>
        <v>550.375</v>
      </c>
      <c r="U487" s="5" t="s">
        <v>89</v>
      </c>
      <c r="V487" s="2"/>
      <c r="W487" s="2"/>
      <c r="X487" s="2"/>
      <c r="Y487" s="2"/>
      <c r="Z487" s="2"/>
      <c r="AA487" s="3">
        <v>1</v>
      </c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</row>
    <row r="488" spans="1:76" ht="141" customHeight="1" x14ac:dyDescent="0.2">
      <c r="A488" s="8" t="s">
        <v>77</v>
      </c>
      <c r="B488" s="9"/>
      <c r="C488" s="8" t="s">
        <v>212</v>
      </c>
      <c r="D488" s="8" t="s">
        <v>389</v>
      </c>
      <c r="E488" s="8" t="s">
        <v>172</v>
      </c>
      <c r="F488" s="8" t="s">
        <v>172</v>
      </c>
      <c r="G488" s="8" t="s">
        <v>176</v>
      </c>
      <c r="H488" s="8" t="s">
        <v>177</v>
      </c>
      <c r="I488" s="8" t="s">
        <v>1477</v>
      </c>
      <c r="J488" s="8" t="s">
        <v>1478</v>
      </c>
      <c r="K488" s="8" t="s">
        <v>101</v>
      </c>
      <c r="L488" s="8" t="s">
        <v>102</v>
      </c>
      <c r="M488" s="8" t="s">
        <v>225</v>
      </c>
      <c r="N488" s="8" t="s">
        <v>155</v>
      </c>
      <c r="O488" s="10" cm="1">
        <f t="array" ref="O488">SUM(V488:BX488)</f>
        <v>2</v>
      </c>
      <c r="P488" s="11">
        <v>1430</v>
      </c>
      <c r="Q488" s="11" cm="1">
        <f t="array" ref="Q488">P488*O488</f>
        <v>2860</v>
      </c>
      <c r="R488" s="12">
        <v>0.75</v>
      </c>
      <c r="S488" s="11" cm="1">
        <f t="array" ref="S488">P488-P488*R488</f>
        <v>357.5</v>
      </c>
      <c r="T488" s="11" cm="1">
        <f t="array" ref="T488">S488*O488</f>
        <v>715</v>
      </c>
      <c r="U488" s="8" t="s">
        <v>89</v>
      </c>
      <c r="V488" s="9"/>
      <c r="W488" s="9"/>
      <c r="X488" s="9"/>
      <c r="Y488" s="9"/>
      <c r="Z488" s="10">
        <v>1</v>
      </c>
      <c r="AA488" s="9"/>
      <c r="AB488" s="10">
        <v>1</v>
      </c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</row>
    <row r="489" spans="1:76" ht="141" customHeight="1" x14ac:dyDescent="0.2">
      <c r="A489" s="5" t="s">
        <v>77</v>
      </c>
      <c r="B489" s="2"/>
      <c r="C489" s="5" t="s">
        <v>212</v>
      </c>
      <c r="D489" s="5" t="s">
        <v>389</v>
      </c>
      <c r="E489" s="5" t="s">
        <v>172</v>
      </c>
      <c r="F489" s="5" t="s">
        <v>172</v>
      </c>
      <c r="G489" s="5" t="s">
        <v>176</v>
      </c>
      <c r="H489" s="5" t="s">
        <v>177</v>
      </c>
      <c r="I489" s="5" t="s">
        <v>1479</v>
      </c>
      <c r="J489" s="5" t="s">
        <v>1480</v>
      </c>
      <c r="K489" s="5" t="s">
        <v>110</v>
      </c>
      <c r="L489" s="5" t="s">
        <v>111</v>
      </c>
      <c r="M489" s="5" t="s">
        <v>225</v>
      </c>
      <c r="N489" s="5" t="s">
        <v>155</v>
      </c>
      <c r="O489" s="3" cm="1">
        <f t="array" ref="O489">SUM(V489:BX489)</f>
        <v>8</v>
      </c>
      <c r="P489" s="4">
        <v>850</v>
      </c>
      <c r="Q489" s="4" cm="1">
        <f t="array" ref="Q489">P489*O489</f>
        <v>6800</v>
      </c>
      <c r="R489" s="7">
        <v>0.75</v>
      </c>
      <c r="S489" s="4" cm="1">
        <f t="array" ref="S489">P489-P489*R489</f>
        <v>212.5</v>
      </c>
      <c r="T489" s="4" cm="1">
        <f t="array" ref="T489">S489*O489</f>
        <v>1700</v>
      </c>
      <c r="U489" s="5" t="s">
        <v>89</v>
      </c>
      <c r="V489" s="2"/>
      <c r="W489" s="2"/>
      <c r="X489" s="2"/>
      <c r="Y489" s="2"/>
      <c r="Z489" s="3">
        <v>2</v>
      </c>
      <c r="AA489" s="3">
        <v>3</v>
      </c>
      <c r="AB489" s="3">
        <v>2</v>
      </c>
      <c r="AC489" s="3">
        <v>1</v>
      </c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</row>
    <row r="490" spans="1:76" ht="141" customHeight="1" x14ac:dyDescent="0.2">
      <c r="A490" s="8" t="s">
        <v>77</v>
      </c>
      <c r="B490" s="9"/>
      <c r="C490" s="8" t="s">
        <v>212</v>
      </c>
      <c r="D490" s="8" t="s">
        <v>389</v>
      </c>
      <c r="E490" s="8" t="s">
        <v>172</v>
      </c>
      <c r="F490" s="8" t="s">
        <v>172</v>
      </c>
      <c r="G490" s="8" t="s">
        <v>176</v>
      </c>
      <c r="H490" s="8" t="s">
        <v>177</v>
      </c>
      <c r="I490" s="8" t="s">
        <v>1481</v>
      </c>
      <c r="J490" s="8" t="s">
        <v>1482</v>
      </c>
      <c r="K490" s="8" t="s">
        <v>101</v>
      </c>
      <c r="L490" s="8" t="s">
        <v>102</v>
      </c>
      <c r="M490" s="8" t="s">
        <v>225</v>
      </c>
      <c r="N490" s="8" t="s">
        <v>155</v>
      </c>
      <c r="O490" s="10" cm="1">
        <f t="array" ref="O490">SUM(V490:BX490)</f>
        <v>1</v>
      </c>
      <c r="P490" s="11">
        <v>2450</v>
      </c>
      <c r="Q490" s="11" cm="1">
        <f t="array" ref="Q490">P490*O490</f>
        <v>2450</v>
      </c>
      <c r="R490" s="12">
        <v>0.75</v>
      </c>
      <c r="S490" s="11" cm="1">
        <f t="array" ref="S490">P490-P490*R490</f>
        <v>612.5</v>
      </c>
      <c r="T490" s="11" cm="1">
        <f t="array" ref="T490">S490*O490</f>
        <v>612.5</v>
      </c>
      <c r="U490" s="8" t="s">
        <v>89</v>
      </c>
      <c r="V490" s="9"/>
      <c r="W490" s="9"/>
      <c r="X490" s="9"/>
      <c r="Y490" s="9"/>
      <c r="Z490" s="9"/>
      <c r="AA490" s="9"/>
      <c r="AB490" s="9"/>
      <c r="AC490" s="10">
        <v>1</v>
      </c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</row>
    <row r="491" spans="1:76" ht="141" customHeight="1" x14ac:dyDescent="0.2">
      <c r="A491" s="5" t="s">
        <v>77</v>
      </c>
      <c r="B491" s="2"/>
      <c r="C491" s="5" t="s">
        <v>212</v>
      </c>
      <c r="D491" s="5" t="s">
        <v>389</v>
      </c>
      <c r="E491" s="5" t="s">
        <v>172</v>
      </c>
      <c r="F491" s="5" t="s">
        <v>172</v>
      </c>
      <c r="G491" s="5" t="s">
        <v>176</v>
      </c>
      <c r="H491" s="5" t="s">
        <v>177</v>
      </c>
      <c r="I491" s="5" t="s">
        <v>1483</v>
      </c>
      <c r="J491" s="5" t="s">
        <v>1484</v>
      </c>
      <c r="K491" s="5" t="s">
        <v>106</v>
      </c>
      <c r="L491" s="5" t="s">
        <v>107</v>
      </c>
      <c r="M491" s="5" t="s">
        <v>103</v>
      </c>
      <c r="N491" s="5" t="s">
        <v>1485</v>
      </c>
      <c r="O491" s="3" cm="1">
        <f t="array" ref="O491">SUM(V491:BX491)</f>
        <v>3</v>
      </c>
      <c r="P491" s="4">
        <v>1011.5</v>
      </c>
      <c r="Q491" s="4" cm="1">
        <f t="array" ref="Q491">P491*O491</f>
        <v>3034.5</v>
      </c>
      <c r="R491" s="7">
        <v>0.75</v>
      </c>
      <c r="S491" s="4" cm="1">
        <f t="array" ref="S491">P491-P491*R491</f>
        <v>252.875</v>
      </c>
      <c r="T491" s="4" cm="1">
        <f t="array" ref="T491">S491*O491</f>
        <v>758.625</v>
      </c>
      <c r="U491" s="5" t="s">
        <v>89</v>
      </c>
      <c r="V491" s="2"/>
      <c r="W491" s="2"/>
      <c r="X491" s="2"/>
      <c r="Y491" s="2"/>
      <c r="Z491" s="2"/>
      <c r="AA491" s="3">
        <v>1</v>
      </c>
      <c r="AB491" s="3">
        <v>1</v>
      </c>
      <c r="AC491" s="3">
        <v>1</v>
      </c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</row>
    <row r="492" spans="1:76" ht="141" customHeight="1" x14ac:dyDescent="0.2">
      <c r="A492" s="8" t="s">
        <v>77</v>
      </c>
      <c r="B492" s="9"/>
      <c r="C492" s="8" t="s">
        <v>212</v>
      </c>
      <c r="D492" s="8" t="s">
        <v>389</v>
      </c>
      <c r="E492" s="8" t="s">
        <v>172</v>
      </c>
      <c r="F492" s="8" t="s">
        <v>172</v>
      </c>
      <c r="G492" s="8" t="s">
        <v>176</v>
      </c>
      <c r="H492" s="8" t="s">
        <v>177</v>
      </c>
      <c r="I492" s="8" t="s">
        <v>1486</v>
      </c>
      <c r="J492" s="8" t="s">
        <v>1487</v>
      </c>
      <c r="K492" s="8" t="s">
        <v>101</v>
      </c>
      <c r="L492" s="8" t="s">
        <v>102</v>
      </c>
      <c r="M492" s="8" t="s">
        <v>103</v>
      </c>
      <c r="N492" s="8" t="s">
        <v>1488</v>
      </c>
      <c r="O492" s="10" cm="1">
        <f t="array" ref="O492">SUM(V492:BX492)</f>
        <v>4</v>
      </c>
      <c r="P492" s="11">
        <v>824.5</v>
      </c>
      <c r="Q492" s="11" cm="1">
        <f t="array" ref="Q492">P492*O492</f>
        <v>3298</v>
      </c>
      <c r="R492" s="12">
        <v>0.75</v>
      </c>
      <c r="S492" s="11" cm="1">
        <f t="array" ref="S492">P492-P492*R492</f>
        <v>206.125</v>
      </c>
      <c r="T492" s="11" cm="1">
        <f t="array" ref="T492">S492*O492</f>
        <v>824.5</v>
      </c>
      <c r="U492" s="8" t="s">
        <v>89</v>
      </c>
      <c r="V492" s="9"/>
      <c r="W492" s="9"/>
      <c r="X492" s="9"/>
      <c r="Y492" s="9"/>
      <c r="Z492" s="9"/>
      <c r="AA492" s="10">
        <v>4</v>
      </c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</row>
    <row r="493" spans="1:76" ht="141" customHeight="1" x14ac:dyDescent="0.2">
      <c r="A493" s="5" t="s">
        <v>77</v>
      </c>
      <c r="B493" s="2"/>
      <c r="C493" s="5" t="s">
        <v>212</v>
      </c>
      <c r="D493" s="5" t="s">
        <v>389</v>
      </c>
      <c r="E493" s="5" t="s">
        <v>172</v>
      </c>
      <c r="F493" s="5" t="s">
        <v>172</v>
      </c>
      <c r="G493" s="5" t="s">
        <v>176</v>
      </c>
      <c r="H493" s="5" t="s">
        <v>177</v>
      </c>
      <c r="I493" s="5" t="s">
        <v>1489</v>
      </c>
      <c r="J493" s="5" t="s">
        <v>1490</v>
      </c>
      <c r="K493" s="5" t="s">
        <v>1491</v>
      </c>
      <c r="L493" s="5" t="s">
        <v>1492</v>
      </c>
      <c r="M493" s="5" t="s">
        <v>225</v>
      </c>
      <c r="N493" s="5" t="s">
        <v>155</v>
      </c>
      <c r="O493" s="3" cm="1">
        <f t="array" ref="O493">SUM(V493:BX493)</f>
        <v>1</v>
      </c>
      <c r="P493" s="4">
        <v>900</v>
      </c>
      <c r="Q493" s="4" cm="1">
        <f t="array" ref="Q493">P493*O493</f>
        <v>900</v>
      </c>
      <c r="R493" s="7">
        <v>0.75</v>
      </c>
      <c r="S493" s="4" cm="1">
        <f t="array" ref="S493">P493-P493*R493</f>
        <v>225</v>
      </c>
      <c r="T493" s="4" cm="1">
        <f t="array" ref="T493">S493*O493</f>
        <v>225</v>
      </c>
      <c r="U493" s="5" t="s">
        <v>89</v>
      </c>
      <c r="V493" s="2"/>
      <c r="W493" s="2"/>
      <c r="X493" s="2"/>
      <c r="Y493" s="2"/>
      <c r="Z493" s="2"/>
      <c r="AA493" s="2"/>
      <c r="AB493" s="3">
        <v>1</v>
      </c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</row>
    <row r="494" spans="1:76" ht="141" customHeight="1" x14ac:dyDescent="0.2">
      <c r="A494" s="8" t="s">
        <v>77</v>
      </c>
      <c r="B494" s="9"/>
      <c r="C494" s="8" t="s">
        <v>212</v>
      </c>
      <c r="D494" s="8" t="s">
        <v>389</v>
      </c>
      <c r="E494" s="8" t="s">
        <v>172</v>
      </c>
      <c r="F494" s="8" t="s">
        <v>172</v>
      </c>
      <c r="G494" s="8" t="s">
        <v>176</v>
      </c>
      <c r="H494" s="8" t="s">
        <v>177</v>
      </c>
      <c r="I494" s="8" t="s">
        <v>1493</v>
      </c>
      <c r="J494" s="8" t="s">
        <v>1494</v>
      </c>
      <c r="K494" s="8" t="s">
        <v>223</v>
      </c>
      <c r="L494" s="8" t="s">
        <v>224</v>
      </c>
      <c r="M494" s="8" t="s">
        <v>225</v>
      </c>
      <c r="N494" s="8" t="s">
        <v>155</v>
      </c>
      <c r="O494" s="10" cm="1">
        <f t="array" ref="O494">SUM(V494:BX494)</f>
        <v>1</v>
      </c>
      <c r="P494" s="11">
        <v>1010</v>
      </c>
      <c r="Q494" s="11" cm="1">
        <f t="array" ref="Q494">P494*O494</f>
        <v>1010</v>
      </c>
      <c r="R494" s="12">
        <v>0.75</v>
      </c>
      <c r="S494" s="11" cm="1">
        <f t="array" ref="S494">P494-P494*R494</f>
        <v>252.5</v>
      </c>
      <c r="T494" s="11" cm="1">
        <f t="array" ref="T494">S494*O494</f>
        <v>252.5</v>
      </c>
      <c r="U494" s="8" t="s">
        <v>89</v>
      </c>
      <c r="V494" s="9"/>
      <c r="W494" s="9"/>
      <c r="X494" s="9"/>
      <c r="Y494" s="9"/>
      <c r="Z494" s="10">
        <v>1</v>
      </c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</row>
    <row r="495" spans="1:76" ht="141" customHeight="1" x14ac:dyDescent="0.2">
      <c r="A495" s="5" t="s">
        <v>77</v>
      </c>
      <c r="B495" s="2"/>
      <c r="C495" s="5" t="s">
        <v>212</v>
      </c>
      <c r="D495" s="5" t="s">
        <v>389</v>
      </c>
      <c r="E495" s="5" t="s">
        <v>172</v>
      </c>
      <c r="F495" s="5" t="s">
        <v>172</v>
      </c>
      <c r="G495" s="5" t="s">
        <v>1195</v>
      </c>
      <c r="H495" s="5" t="s">
        <v>177</v>
      </c>
      <c r="I495" s="5" t="s">
        <v>1495</v>
      </c>
      <c r="J495" s="5" t="s">
        <v>1496</v>
      </c>
      <c r="K495" s="5" t="s">
        <v>110</v>
      </c>
      <c r="L495" s="5" t="s">
        <v>111</v>
      </c>
      <c r="M495" s="5" t="s">
        <v>225</v>
      </c>
      <c r="N495" s="5" t="s">
        <v>862</v>
      </c>
      <c r="O495" s="3" cm="1">
        <f t="array" ref="O495">SUM(V495:BX495)</f>
        <v>4</v>
      </c>
      <c r="P495" s="4">
        <v>1266.5</v>
      </c>
      <c r="Q495" s="4" cm="1">
        <f t="array" ref="Q495">P495*O495</f>
        <v>5066</v>
      </c>
      <c r="R495" s="7">
        <v>0.75</v>
      </c>
      <c r="S495" s="4" cm="1">
        <f t="array" ref="S495">P495-P495*R495</f>
        <v>316.625</v>
      </c>
      <c r="T495" s="4" cm="1">
        <f t="array" ref="T495">S495*O495</f>
        <v>1266.5</v>
      </c>
      <c r="U495" s="5" t="s">
        <v>89</v>
      </c>
      <c r="V495" s="2"/>
      <c r="W495" s="2"/>
      <c r="X495" s="2"/>
      <c r="Y495" s="2"/>
      <c r="Z495" s="3">
        <v>1</v>
      </c>
      <c r="AA495" s="3">
        <v>3</v>
      </c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</row>
    <row r="496" spans="1:76" ht="141" customHeight="1" x14ac:dyDescent="0.2">
      <c r="A496" s="8" t="s">
        <v>77</v>
      </c>
      <c r="B496" s="9"/>
      <c r="C496" s="8" t="s">
        <v>212</v>
      </c>
      <c r="D496" s="8" t="s">
        <v>389</v>
      </c>
      <c r="E496" s="8" t="s">
        <v>172</v>
      </c>
      <c r="F496" s="8" t="s">
        <v>172</v>
      </c>
      <c r="G496" s="8" t="s">
        <v>1195</v>
      </c>
      <c r="H496" s="8" t="s">
        <v>177</v>
      </c>
      <c r="I496" s="8" t="s">
        <v>1497</v>
      </c>
      <c r="J496" s="8" t="s">
        <v>1498</v>
      </c>
      <c r="K496" s="8" t="s">
        <v>101</v>
      </c>
      <c r="L496" s="8" t="s">
        <v>102</v>
      </c>
      <c r="M496" s="8" t="s">
        <v>103</v>
      </c>
      <c r="N496" s="8" t="s">
        <v>155</v>
      </c>
      <c r="O496" s="10" cm="1">
        <f t="array" ref="O496">SUM(V496:BX496)</f>
        <v>2</v>
      </c>
      <c r="P496" s="11">
        <v>1266.5</v>
      </c>
      <c r="Q496" s="11" cm="1">
        <f t="array" ref="Q496">P496*O496</f>
        <v>2533</v>
      </c>
      <c r="R496" s="12">
        <v>0.75</v>
      </c>
      <c r="S496" s="11" cm="1">
        <f t="array" ref="S496">P496-P496*R496</f>
        <v>316.625</v>
      </c>
      <c r="T496" s="11" cm="1">
        <f t="array" ref="T496">S496*O496</f>
        <v>633.25</v>
      </c>
      <c r="U496" s="8" t="s">
        <v>89</v>
      </c>
      <c r="V496" s="9"/>
      <c r="W496" s="9"/>
      <c r="X496" s="9"/>
      <c r="Y496" s="9"/>
      <c r="Z496" s="9"/>
      <c r="AA496" s="10">
        <v>1</v>
      </c>
      <c r="AB496" s="9"/>
      <c r="AC496" s="10">
        <v>1</v>
      </c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</row>
    <row r="497" spans="1:76" ht="141" customHeight="1" x14ac:dyDescent="0.2">
      <c r="A497" s="5" t="s">
        <v>77</v>
      </c>
      <c r="B497" s="2"/>
      <c r="C497" s="5" t="s">
        <v>212</v>
      </c>
      <c r="D497" s="5" t="s">
        <v>389</v>
      </c>
      <c r="E497" s="5" t="s">
        <v>172</v>
      </c>
      <c r="F497" s="5" t="s">
        <v>172</v>
      </c>
      <c r="G497" s="5" t="s">
        <v>1195</v>
      </c>
      <c r="H497" s="5" t="s">
        <v>177</v>
      </c>
      <c r="I497" s="5" t="s">
        <v>1499</v>
      </c>
      <c r="J497" s="5" t="s">
        <v>1500</v>
      </c>
      <c r="K497" s="5" t="s">
        <v>101</v>
      </c>
      <c r="L497" s="5" t="s">
        <v>102</v>
      </c>
      <c r="M497" s="5" t="s">
        <v>103</v>
      </c>
      <c r="N497" s="5" t="s">
        <v>155</v>
      </c>
      <c r="O497" s="3" cm="1">
        <f t="array" ref="O497">SUM(V497:BX497)</f>
        <v>6</v>
      </c>
      <c r="P497" s="4">
        <v>1096.5</v>
      </c>
      <c r="Q497" s="4" cm="1">
        <f t="array" ref="Q497">P497*O497</f>
        <v>6579</v>
      </c>
      <c r="R497" s="7">
        <v>0.75</v>
      </c>
      <c r="S497" s="4" cm="1">
        <f t="array" ref="S497">P497-P497*R497</f>
        <v>274.125</v>
      </c>
      <c r="T497" s="4" cm="1">
        <f t="array" ref="T497">S497*O497</f>
        <v>1644.75</v>
      </c>
      <c r="U497" s="5" t="s">
        <v>89</v>
      </c>
      <c r="V497" s="2"/>
      <c r="W497" s="2"/>
      <c r="X497" s="2"/>
      <c r="Y497" s="2"/>
      <c r="Z497" s="3">
        <v>1</v>
      </c>
      <c r="AA497" s="3">
        <v>1</v>
      </c>
      <c r="AB497" s="3">
        <v>4</v>
      </c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</row>
    <row r="498" spans="1:76" ht="141" customHeight="1" x14ac:dyDescent="0.2">
      <c r="A498" s="8" t="s">
        <v>77</v>
      </c>
      <c r="B498" s="9"/>
      <c r="C498" s="8" t="s">
        <v>212</v>
      </c>
      <c r="D498" s="8" t="s">
        <v>389</v>
      </c>
      <c r="E498" s="8" t="s">
        <v>172</v>
      </c>
      <c r="F498" s="8" t="s">
        <v>172</v>
      </c>
      <c r="G498" s="8" t="s">
        <v>1195</v>
      </c>
      <c r="H498" s="8" t="s">
        <v>177</v>
      </c>
      <c r="I498" s="8" t="s">
        <v>1501</v>
      </c>
      <c r="J498" s="8" t="s">
        <v>1502</v>
      </c>
      <c r="K498" s="8" t="s">
        <v>110</v>
      </c>
      <c r="L498" s="8" t="s">
        <v>111</v>
      </c>
      <c r="M498" s="8" t="s">
        <v>103</v>
      </c>
      <c r="N498" s="8" t="s">
        <v>155</v>
      </c>
      <c r="O498" s="10" cm="1">
        <f t="array" ref="O498">SUM(V498:BX498)</f>
        <v>3</v>
      </c>
      <c r="P498" s="11">
        <v>1096.5</v>
      </c>
      <c r="Q498" s="11" cm="1">
        <f t="array" ref="Q498">P498*O498</f>
        <v>3289.5</v>
      </c>
      <c r="R498" s="12">
        <v>0.75</v>
      </c>
      <c r="S498" s="11" cm="1">
        <f t="array" ref="S498">P498-P498*R498</f>
        <v>274.125</v>
      </c>
      <c r="T498" s="11" cm="1">
        <f t="array" ref="T498">S498*O498</f>
        <v>822.375</v>
      </c>
      <c r="U498" s="8" t="s">
        <v>89</v>
      </c>
      <c r="V498" s="9"/>
      <c r="W498" s="9"/>
      <c r="X498" s="9"/>
      <c r="Y498" s="9"/>
      <c r="Z498" s="9"/>
      <c r="AA498" s="9"/>
      <c r="AB498" s="10">
        <v>1</v>
      </c>
      <c r="AC498" s="10">
        <v>2</v>
      </c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</row>
    <row r="499" spans="1:76" ht="141" customHeight="1" x14ac:dyDescent="0.2">
      <c r="A499" s="5" t="s">
        <v>77</v>
      </c>
      <c r="B499" s="2"/>
      <c r="C499" s="5" t="s">
        <v>212</v>
      </c>
      <c r="D499" s="5" t="s">
        <v>389</v>
      </c>
      <c r="E499" s="5" t="s">
        <v>172</v>
      </c>
      <c r="F499" s="5" t="s">
        <v>172</v>
      </c>
      <c r="G499" s="5" t="s">
        <v>1195</v>
      </c>
      <c r="H499" s="5" t="s">
        <v>177</v>
      </c>
      <c r="I499" s="5" t="s">
        <v>1503</v>
      </c>
      <c r="J499" s="5" t="s">
        <v>1504</v>
      </c>
      <c r="K499" s="5" t="s">
        <v>1505</v>
      </c>
      <c r="L499" s="5" t="s">
        <v>1506</v>
      </c>
      <c r="M499" s="5" t="s">
        <v>225</v>
      </c>
      <c r="N499" s="5" t="s">
        <v>862</v>
      </c>
      <c r="O499" s="3" cm="1">
        <f t="array" ref="O499">SUM(V499:BX499)</f>
        <v>1</v>
      </c>
      <c r="P499" s="4">
        <v>1266.5</v>
      </c>
      <c r="Q499" s="4" cm="1">
        <f t="array" ref="Q499">P499*O499</f>
        <v>1266.5</v>
      </c>
      <c r="R499" s="7">
        <v>0.75</v>
      </c>
      <c r="S499" s="4" cm="1">
        <f t="array" ref="S499">P499-P499*R499</f>
        <v>316.625</v>
      </c>
      <c r="T499" s="4" cm="1">
        <f t="array" ref="T499">S499*O499</f>
        <v>316.625</v>
      </c>
      <c r="U499" s="5" t="s">
        <v>89</v>
      </c>
      <c r="V499" s="2"/>
      <c r="W499" s="2"/>
      <c r="X499" s="2"/>
      <c r="Y499" s="2"/>
      <c r="Z499" s="2"/>
      <c r="AA499" s="3">
        <v>1</v>
      </c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</row>
    <row r="500" spans="1:76" ht="141" customHeight="1" x14ac:dyDescent="0.2">
      <c r="A500" s="8" t="s">
        <v>77</v>
      </c>
      <c r="B500" s="9"/>
      <c r="C500" s="8" t="s">
        <v>212</v>
      </c>
      <c r="D500" s="8" t="s">
        <v>389</v>
      </c>
      <c r="E500" s="8" t="s">
        <v>172</v>
      </c>
      <c r="F500" s="8" t="s">
        <v>172</v>
      </c>
      <c r="G500" s="8" t="s">
        <v>1195</v>
      </c>
      <c r="H500" s="8" t="s">
        <v>177</v>
      </c>
      <c r="I500" s="8" t="s">
        <v>1507</v>
      </c>
      <c r="J500" s="8" t="s">
        <v>1508</v>
      </c>
      <c r="K500" s="8" t="s">
        <v>106</v>
      </c>
      <c r="L500" s="8" t="s">
        <v>107</v>
      </c>
      <c r="M500" s="8" t="s">
        <v>103</v>
      </c>
      <c r="N500" s="8" t="s">
        <v>798</v>
      </c>
      <c r="O500" s="10" cm="1">
        <f t="array" ref="O500">SUM(V500:BX500)</f>
        <v>1</v>
      </c>
      <c r="P500" s="11">
        <v>1011.5</v>
      </c>
      <c r="Q500" s="11" cm="1">
        <f t="array" ref="Q500">P500*O500</f>
        <v>1011.5</v>
      </c>
      <c r="R500" s="12">
        <v>0.75</v>
      </c>
      <c r="S500" s="11" cm="1">
        <f t="array" ref="S500">P500-P500*R500</f>
        <v>252.875</v>
      </c>
      <c r="T500" s="11" cm="1">
        <f t="array" ref="T500">S500*O500</f>
        <v>252.875</v>
      </c>
      <c r="U500" s="8" t="s">
        <v>89</v>
      </c>
      <c r="V500" s="9"/>
      <c r="W500" s="9"/>
      <c r="X500" s="9"/>
      <c r="Y500" s="9"/>
      <c r="Z500" s="9"/>
      <c r="AA500" s="9"/>
      <c r="AB500" s="9"/>
      <c r="AC500" s="9"/>
      <c r="AD500" s="10">
        <v>1</v>
      </c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</row>
    <row r="501" spans="1:76" ht="141" customHeight="1" x14ac:dyDescent="0.2">
      <c r="A501" s="5" t="s">
        <v>77</v>
      </c>
      <c r="B501" s="2"/>
      <c r="C501" s="5" t="s">
        <v>212</v>
      </c>
      <c r="D501" s="5" t="s">
        <v>389</v>
      </c>
      <c r="E501" s="5" t="s">
        <v>172</v>
      </c>
      <c r="F501" s="5" t="s">
        <v>172</v>
      </c>
      <c r="G501" s="5" t="s">
        <v>1195</v>
      </c>
      <c r="H501" s="5" t="s">
        <v>177</v>
      </c>
      <c r="I501" s="5" t="s">
        <v>1507</v>
      </c>
      <c r="J501" s="5" t="s">
        <v>1508</v>
      </c>
      <c r="K501" s="5" t="s">
        <v>508</v>
      </c>
      <c r="L501" s="5" t="s">
        <v>509</v>
      </c>
      <c r="M501" s="5" t="s">
        <v>103</v>
      </c>
      <c r="N501" s="5" t="s">
        <v>798</v>
      </c>
      <c r="O501" s="3" cm="1">
        <f t="array" ref="O501">SUM(V501:BX501)</f>
        <v>3</v>
      </c>
      <c r="P501" s="4">
        <v>1011.5</v>
      </c>
      <c r="Q501" s="4" cm="1">
        <f t="array" ref="Q501">P501*O501</f>
        <v>3034.5</v>
      </c>
      <c r="R501" s="7">
        <v>0.75</v>
      </c>
      <c r="S501" s="4" cm="1">
        <f t="array" ref="S501">P501-P501*R501</f>
        <v>252.875</v>
      </c>
      <c r="T501" s="4" cm="1">
        <f t="array" ref="T501">S501*O501</f>
        <v>758.625</v>
      </c>
      <c r="U501" s="5" t="s">
        <v>89</v>
      </c>
      <c r="V501" s="2"/>
      <c r="W501" s="2"/>
      <c r="X501" s="2"/>
      <c r="Y501" s="2"/>
      <c r="Z501" s="3">
        <v>1</v>
      </c>
      <c r="AA501" s="3">
        <v>1</v>
      </c>
      <c r="AB501" s="3">
        <v>1</v>
      </c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</row>
    <row r="502" spans="1:76" ht="141" customHeight="1" x14ac:dyDescent="0.2">
      <c r="A502" s="8" t="s">
        <v>77</v>
      </c>
      <c r="B502" s="9"/>
      <c r="C502" s="8" t="s">
        <v>212</v>
      </c>
      <c r="D502" s="8" t="s">
        <v>389</v>
      </c>
      <c r="E502" s="8" t="s">
        <v>172</v>
      </c>
      <c r="F502" s="8" t="s">
        <v>172</v>
      </c>
      <c r="G502" s="8" t="s">
        <v>1195</v>
      </c>
      <c r="H502" s="8" t="s">
        <v>177</v>
      </c>
      <c r="I502" s="8" t="s">
        <v>1509</v>
      </c>
      <c r="J502" s="8" t="s">
        <v>1510</v>
      </c>
      <c r="K502" s="8" t="s">
        <v>101</v>
      </c>
      <c r="L502" s="8" t="s">
        <v>102</v>
      </c>
      <c r="M502" s="8" t="s">
        <v>103</v>
      </c>
      <c r="N502" s="8" t="s">
        <v>1511</v>
      </c>
      <c r="O502" s="10" cm="1">
        <f t="array" ref="O502">SUM(V502:BX502)</f>
        <v>1</v>
      </c>
      <c r="P502" s="11">
        <v>1181.5</v>
      </c>
      <c r="Q502" s="11" cm="1">
        <f t="array" ref="Q502">P502*O502</f>
        <v>1181.5</v>
      </c>
      <c r="R502" s="12">
        <v>0.75</v>
      </c>
      <c r="S502" s="11" cm="1">
        <f t="array" ref="S502">P502-P502*R502</f>
        <v>295.375</v>
      </c>
      <c r="T502" s="11" cm="1">
        <f t="array" ref="T502">S502*O502</f>
        <v>295.375</v>
      </c>
      <c r="U502" s="8" t="s">
        <v>89</v>
      </c>
      <c r="V502" s="9"/>
      <c r="W502" s="9"/>
      <c r="X502" s="9"/>
      <c r="Y502" s="9"/>
      <c r="Z502" s="9"/>
      <c r="AA502" s="9"/>
      <c r="AB502" s="9"/>
      <c r="AC502" s="9"/>
      <c r="AD502" s="10">
        <v>1</v>
      </c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</row>
    <row r="503" spans="1:76" ht="141" customHeight="1" x14ac:dyDescent="0.2">
      <c r="A503" s="5" t="s">
        <v>77</v>
      </c>
      <c r="B503" s="2"/>
      <c r="C503" s="5" t="s">
        <v>212</v>
      </c>
      <c r="D503" s="5" t="s">
        <v>389</v>
      </c>
      <c r="E503" s="5" t="s">
        <v>172</v>
      </c>
      <c r="F503" s="5" t="s">
        <v>172</v>
      </c>
      <c r="G503" s="5" t="s">
        <v>1195</v>
      </c>
      <c r="H503" s="5" t="s">
        <v>177</v>
      </c>
      <c r="I503" s="5" t="s">
        <v>1512</v>
      </c>
      <c r="J503" s="5" t="s">
        <v>1513</v>
      </c>
      <c r="K503" s="5" t="s">
        <v>508</v>
      </c>
      <c r="L503" s="5" t="s">
        <v>509</v>
      </c>
      <c r="M503" s="5" t="s">
        <v>225</v>
      </c>
      <c r="N503" s="5" t="s">
        <v>1511</v>
      </c>
      <c r="O503" s="3" cm="1">
        <f t="array" ref="O503">SUM(V503:BX503)</f>
        <v>2</v>
      </c>
      <c r="P503" s="4">
        <v>1096.5</v>
      </c>
      <c r="Q503" s="4" cm="1">
        <f t="array" ref="Q503">P503*O503</f>
        <v>2193</v>
      </c>
      <c r="R503" s="7">
        <v>0.75</v>
      </c>
      <c r="S503" s="4" cm="1">
        <f t="array" ref="S503">P503-P503*R503</f>
        <v>274.125</v>
      </c>
      <c r="T503" s="4" cm="1">
        <f t="array" ref="T503">S503*O503</f>
        <v>548.25</v>
      </c>
      <c r="U503" s="5" t="s">
        <v>89</v>
      </c>
      <c r="V503" s="2"/>
      <c r="W503" s="2"/>
      <c r="X503" s="2"/>
      <c r="Y503" s="2"/>
      <c r="Z503" s="2"/>
      <c r="AA503" s="3">
        <v>1</v>
      </c>
      <c r="AB503" s="3">
        <v>1</v>
      </c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</row>
    <row r="504" spans="1:76" ht="141" customHeight="1" x14ac:dyDescent="0.2">
      <c r="A504" s="8" t="s">
        <v>77</v>
      </c>
      <c r="B504" s="9"/>
      <c r="C504" s="8" t="s">
        <v>212</v>
      </c>
      <c r="D504" s="8" t="s">
        <v>389</v>
      </c>
      <c r="E504" s="8" t="s">
        <v>172</v>
      </c>
      <c r="F504" s="8" t="s">
        <v>172</v>
      </c>
      <c r="G504" s="8" t="s">
        <v>1195</v>
      </c>
      <c r="H504" s="8" t="s">
        <v>177</v>
      </c>
      <c r="I504" s="8" t="s">
        <v>1514</v>
      </c>
      <c r="J504" s="8" t="s">
        <v>1515</v>
      </c>
      <c r="K504" s="8" t="s">
        <v>261</v>
      </c>
      <c r="L504" s="8" t="s">
        <v>102</v>
      </c>
      <c r="M504" s="8" t="s">
        <v>103</v>
      </c>
      <c r="N504" s="8" t="s">
        <v>144</v>
      </c>
      <c r="O504" s="10" cm="1">
        <f t="array" ref="O504">SUM(V504:BX504)</f>
        <v>1</v>
      </c>
      <c r="P504" s="11">
        <v>1110</v>
      </c>
      <c r="Q504" s="11" cm="1">
        <f t="array" ref="Q504">P504*O504</f>
        <v>1110</v>
      </c>
      <c r="R504" s="12">
        <v>0.75</v>
      </c>
      <c r="S504" s="11" cm="1">
        <f t="array" ref="S504">P504-P504*R504</f>
        <v>277.5</v>
      </c>
      <c r="T504" s="11" cm="1">
        <f t="array" ref="T504">S504*O504</f>
        <v>277.5</v>
      </c>
      <c r="U504" s="8" t="s">
        <v>89</v>
      </c>
      <c r="V504" s="9"/>
      <c r="W504" s="9"/>
      <c r="X504" s="9"/>
      <c r="Y504" s="9"/>
      <c r="Z504" s="10">
        <v>1</v>
      </c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</row>
    <row r="505" spans="1:76" ht="141" customHeight="1" x14ac:dyDescent="0.2">
      <c r="A505" s="5" t="s">
        <v>77</v>
      </c>
      <c r="B505" s="2"/>
      <c r="C505" s="5" t="s">
        <v>212</v>
      </c>
      <c r="D505" s="5" t="s">
        <v>389</v>
      </c>
      <c r="E505" s="5" t="s">
        <v>172</v>
      </c>
      <c r="F505" s="5" t="s">
        <v>172</v>
      </c>
      <c r="G505" s="5" t="s">
        <v>1195</v>
      </c>
      <c r="H505" s="5" t="s">
        <v>177</v>
      </c>
      <c r="I505" s="5" t="s">
        <v>1514</v>
      </c>
      <c r="J505" s="5" t="s">
        <v>1515</v>
      </c>
      <c r="K505" s="5" t="s">
        <v>387</v>
      </c>
      <c r="L505" s="5" t="s">
        <v>388</v>
      </c>
      <c r="M505" s="5" t="s">
        <v>103</v>
      </c>
      <c r="N505" s="5" t="s">
        <v>144</v>
      </c>
      <c r="O505" s="3" cm="1">
        <f t="array" ref="O505">SUM(V505:BX505)</f>
        <v>1</v>
      </c>
      <c r="P505" s="4">
        <v>1110</v>
      </c>
      <c r="Q505" s="4" cm="1">
        <f t="array" ref="Q505">P505*O505</f>
        <v>1110</v>
      </c>
      <c r="R505" s="7">
        <v>0.75</v>
      </c>
      <c r="S505" s="4" cm="1">
        <f t="array" ref="S505">P505-P505*R505</f>
        <v>277.5</v>
      </c>
      <c r="T505" s="4" cm="1">
        <f t="array" ref="T505">S505*O505</f>
        <v>277.5</v>
      </c>
      <c r="U505" s="5" t="s">
        <v>89</v>
      </c>
      <c r="V505" s="2"/>
      <c r="W505" s="2"/>
      <c r="X505" s="2"/>
      <c r="Y505" s="2"/>
      <c r="Z505" s="3">
        <v>1</v>
      </c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</row>
    <row r="506" spans="1:76" ht="141" customHeight="1" x14ac:dyDescent="0.2">
      <c r="A506" s="8" t="s">
        <v>77</v>
      </c>
      <c r="B506" s="9"/>
      <c r="C506" s="8" t="s">
        <v>212</v>
      </c>
      <c r="D506" s="8" t="s">
        <v>389</v>
      </c>
      <c r="E506" s="8" t="s">
        <v>172</v>
      </c>
      <c r="F506" s="8" t="s">
        <v>172</v>
      </c>
      <c r="G506" s="8" t="s">
        <v>176</v>
      </c>
      <c r="H506" s="8" t="s">
        <v>1516</v>
      </c>
      <c r="I506" s="8" t="s">
        <v>1517</v>
      </c>
      <c r="J506" s="8" t="s">
        <v>1518</v>
      </c>
      <c r="K506" s="8" t="s">
        <v>101</v>
      </c>
      <c r="L506" s="8" t="s">
        <v>102</v>
      </c>
      <c r="M506" s="8" t="s">
        <v>103</v>
      </c>
      <c r="N506" s="8" t="s">
        <v>1519</v>
      </c>
      <c r="O506" s="10" cm="1">
        <f t="array" ref="O506">SUM(V506:BX506)</f>
        <v>2</v>
      </c>
      <c r="P506" s="11">
        <v>552.5</v>
      </c>
      <c r="Q506" s="11" cm="1">
        <f t="array" ref="Q506">P506*O506</f>
        <v>1105</v>
      </c>
      <c r="R506" s="12">
        <v>0.75</v>
      </c>
      <c r="S506" s="11" cm="1">
        <f t="array" ref="S506">P506-P506*R506</f>
        <v>138.125</v>
      </c>
      <c r="T506" s="11" cm="1">
        <f t="array" ref="T506">S506*O506</f>
        <v>276.25</v>
      </c>
      <c r="U506" s="8" t="s">
        <v>89</v>
      </c>
      <c r="V506" s="9"/>
      <c r="W506" s="9"/>
      <c r="X506" s="9"/>
      <c r="Y506" s="9"/>
      <c r="Z506" s="9"/>
      <c r="AA506" s="9"/>
      <c r="AB506" s="10">
        <v>1</v>
      </c>
      <c r="AC506" s="10">
        <v>1</v>
      </c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</row>
    <row r="507" spans="1:76" ht="141" customHeight="1" x14ac:dyDescent="0.2">
      <c r="A507" s="5" t="s">
        <v>77</v>
      </c>
      <c r="B507" s="2"/>
      <c r="C507" s="5" t="s">
        <v>212</v>
      </c>
      <c r="D507" s="5" t="s">
        <v>389</v>
      </c>
      <c r="E507" s="5" t="s">
        <v>172</v>
      </c>
      <c r="F507" s="5" t="s">
        <v>172</v>
      </c>
      <c r="G507" s="5" t="s">
        <v>1195</v>
      </c>
      <c r="H507" s="5" t="s">
        <v>1516</v>
      </c>
      <c r="I507" s="5" t="s">
        <v>1520</v>
      </c>
      <c r="J507" s="5" t="s">
        <v>1521</v>
      </c>
      <c r="K507" s="5" t="s">
        <v>752</v>
      </c>
      <c r="L507" s="5" t="s">
        <v>753</v>
      </c>
      <c r="M507" s="5" t="s">
        <v>103</v>
      </c>
      <c r="N507" s="5" t="s">
        <v>754</v>
      </c>
      <c r="O507" s="3" cm="1">
        <f t="array" ref="O507">SUM(V507:BX507)</f>
        <v>6</v>
      </c>
      <c r="P507" s="4">
        <v>756.5</v>
      </c>
      <c r="Q507" s="4" cm="1">
        <f t="array" ref="Q507">P507*O507</f>
        <v>4539</v>
      </c>
      <c r="R507" s="7">
        <v>0.75</v>
      </c>
      <c r="S507" s="4" cm="1">
        <f t="array" ref="S507">P507-P507*R507</f>
        <v>189.125</v>
      </c>
      <c r="T507" s="4" cm="1">
        <f t="array" ref="T507">S507*O507</f>
        <v>1134.75</v>
      </c>
      <c r="U507" s="5" t="s">
        <v>89</v>
      </c>
      <c r="V507" s="2"/>
      <c r="W507" s="2"/>
      <c r="X507" s="2"/>
      <c r="Y507" s="2"/>
      <c r="Z507" s="3">
        <v>1</v>
      </c>
      <c r="AA507" s="3">
        <v>2</v>
      </c>
      <c r="AB507" s="3">
        <v>2</v>
      </c>
      <c r="AC507" s="3">
        <v>1</v>
      </c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</row>
    <row r="508" spans="1:76" ht="141" customHeight="1" x14ac:dyDescent="0.2">
      <c r="A508" s="8" t="s">
        <v>77</v>
      </c>
      <c r="B508" s="9"/>
      <c r="C508" s="8" t="s">
        <v>212</v>
      </c>
      <c r="D508" s="8" t="s">
        <v>389</v>
      </c>
      <c r="E508" s="8" t="s">
        <v>172</v>
      </c>
      <c r="F508" s="8" t="s">
        <v>172</v>
      </c>
      <c r="G508" s="8" t="s">
        <v>1195</v>
      </c>
      <c r="H508" s="8" t="s">
        <v>1516</v>
      </c>
      <c r="I508" s="8" t="s">
        <v>1522</v>
      </c>
      <c r="J508" s="8" t="s">
        <v>1523</v>
      </c>
      <c r="K508" s="8" t="s">
        <v>752</v>
      </c>
      <c r="L508" s="8" t="s">
        <v>753</v>
      </c>
      <c r="M508" s="8" t="s">
        <v>103</v>
      </c>
      <c r="N508" s="8" t="s">
        <v>1419</v>
      </c>
      <c r="O508" s="10" cm="1">
        <f t="array" ref="O508">SUM(V508:BX508)</f>
        <v>1</v>
      </c>
      <c r="P508" s="11">
        <v>2116.5</v>
      </c>
      <c r="Q508" s="11" cm="1">
        <f t="array" ref="Q508">P508*O508</f>
        <v>2116.5</v>
      </c>
      <c r="R508" s="12">
        <v>0.75</v>
      </c>
      <c r="S508" s="11" cm="1">
        <f t="array" ref="S508">P508-P508*R508</f>
        <v>529.125</v>
      </c>
      <c r="T508" s="11" cm="1">
        <f t="array" ref="T508">S508*O508</f>
        <v>529.125</v>
      </c>
      <c r="U508" s="8" t="s">
        <v>89</v>
      </c>
      <c r="V508" s="9"/>
      <c r="W508" s="9"/>
      <c r="X508" s="9"/>
      <c r="Y508" s="9"/>
      <c r="Z508" s="9"/>
      <c r="AA508" s="10">
        <v>1</v>
      </c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</row>
    <row r="509" spans="1:76" ht="141" customHeight="1" x14ac:dyDescent="0.2">
      <c r="A509" s="5" t="s">
        <v>77</v>
      </c>
      <c r="B509" s="2"/>
      <c r="C509" s="5" t="s">
        <v>212</v>
      </c>
      <c r="D509" s="5" t="s">
        <v>389</v>
      </c>
      <c r="E509" s="5" t="s">
        <v>172</v>
      </c>
      <c r="F509" s="5" t="s">
        <v>172</v>
      </c>
      <c r="G509" s="5" t="s">
        <v>1195</v>
      </c>
      <c r="H509" s="5" t="s">
        <v>1516</v>
      </c>
      <c r="I509" s="5" t="s">
        <v>1524</v>
      </c>
      <c r="J509" s="5" t="s">
        <v>1525</v>
      </c>
      <c r="K509" s="5" t="s">
        <v>101</v>
      </c>
      <c r="L509" s="5" t="s">
        <v>102</v>
      </c>
      <c r="M509" s="5" t="s">
        <v>103</v>
      </c>
      <c r="N509" s="5" t="s">
        <v>1157</v>
      </c>
      <c r="O509" s="3" cm="1">
        <f t="array" ref="O509">SUM(V509:BX509)</f>
        <v>9</v>
      </c>
      <c r="P509" s="4">
        <v>841.5</v>
      </c>
      <c r="Q509" s="4" cm="1">
        <f t="array" ref="Q509">P509*O509</f>
        <v>7573.5</v>
      </c>
      <c r="R509" s="7">
        <v>0.75</v>
      </c>
      <c r="S509" s="4" cm="1">
        <f t="array" ref="S509">P509-P509*R509</f>
        <v>210.375</v>
      </c>
      <c r="T509" s="4" cm="1">
        <f t="array" ref="T509">S509*O509</f>
        <v>1893.375</v>
      </c>
      <c r="U509" s="5" t="s">
        <v>89</v>
      </c>
      <c r="V509" s="2"/>
      <c r="W509" s="2"/>
      <c r="X509" s="2"/>
      <c r="Y509" s="2"/>
      <c r="Z509" s="3">
        <v>2</v>
      </c>
      <c r="AA509" s="3">
        <v>3</v>
      </c>
      <c r="AB509" s="3">
        <v>2</v>
      </c>
      <c r="AC509" s="3">
        <v>2</v>
      </c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</row>
    <row r="510" spans="1:76" ht="141" customHeight="1" x14ac:dyDescent="0.2">
      <c r="A510" s="8" t="s">
        <v>77</v>
      </c>
      <c r="B510" s="9"/>
      <c r="C510" s="8" t="s">
        <v>212</v>
      </c>
      <c r="D510" s="8" t="s">
        <v>389</v>
      </c>
      <c r="E510" s="8" t="s">
        <v>172</v>
      </c>
      <c r="F510" s="8" t="s">
        <v>172</v>
      </c>
      <c r="G510" s="8" t="s">
        <v>1195</v>
      </c>
      <c r="H510" s="8" t="s">
        <v>1516</v>
      </c>
      <c r="I510" s="8" t="s">
        <v>1526</v>
      </c>
      <c r="J510" s="8" t="s">
        <v>1527</v>
      </c>
      <c r="K510" s="8" t="s">
        <v>101</v>
      </c>
      <c r="L510" s="8" t="s">
        <v>102</v>
      </c>
      <c r="M510" s="8" t="s">
        <v>103</v>
      </c>
      <c r="N510" s="8" t="s">
        <v>1528</v>
      </c>
      <c r="O510" s="10" cm="1">
        <f t="array" ref="O510">SUM(V510:BX510)</f>
        <v>2</v>
      </c>
      <c r="P510" s="11">
        <v>892.5</v>
      </c>
      <c r="Q510" s="11" cm="1">
        <f t="array" ref="Q510">P510*O510</f>
        <v>1785</v>
      </c>
      <c r="R510" s="12">
        <v>0.75</v>
      </c>
      <c r="S510" s="11" cm="1">
        <f t="array" ref="S510">P510-P510*R510</f>
        <v>223.125</v>
      </c>
      <c r="T510" s="11" cm="1">
        <f t="array" ref="T510">S510*O510</f>
        <v>446.25</v>
      </c>
      <c r="U510" s="8" t="s">
        <v>89</v>
      </c>
      <c r="V510" s="9"/>
      <c r="W510" s="9"/>
      <c r="X510" s="9"/>
      <c r="Y510" s="9"/>
      <c r="Z510" s="9"/>
      <c r="AA510" s="10">
        <v>1</v>
      </c>
      <c r="AB510" s="10">
        <v>1</v>
      </c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</row>
    <row r="511" spans="1:76" ht="141" customHeight="1" x14ac:dyDescent="0.2">
      <c r="A511" s="5" t="s">
        <v>77</v>
      </c>
      <c r="B511" s="2"/>
      <c r="C511" s="5" t="s">
        <v>212</v>
      </c>
      <c r="D511" s="5" t="s">
        <v>389</v>
      </c>
      <c r="E511" s="5" t="s">
        <v>172</v>
      </c>
      <c r="F511" s="5" t="s">
        <v>172</v>
      </c>
      <c r="G511" s="5" t="s">
        <v>1195</v>
      </c>
      <c r="H511" s="5" t="s">
        <v>1516</v>
      </c>
      <c r="I511" s="5" t="s">
        <v>1526</v>
      </c>
      <c r="J511" s="5" t="s">
        <v>1527</v>
      </c>
      <c r="K511" s="5" t="s">
        <v>1417</v>
      </c>
      <c r="L511" s="5" t="s">
        <v>1418</v>
      </c>
      <c r="M511" s="5" t="s">
        <v>103</v>
      </c>
      <c r="N511" s="5" t="s">
        <v>1528</v>
      </c>
      <c r="O511" s="3" cm="1">
        <f t="array" ref="O511">SUM(V511:BX511)</f>
        <v>2</v>
      </c>
      <c r="P511" s="4">
        <v>892.5</v>
      </c>
      <c r="Q511" s="4" cm="1">
        <f t="array" ref="Q511">P511*O511</f>
        <v>1785</v>
      </c>
      <c r="R511" s="7">
        <v>0.75</v>
      </c>
      <c r="S511" s="4" cm="1">
        <f t="array" ref="S511">P511-P511*R511</f>
        <v>223.125</v>
      </c>
      <c r="T511" s="4" cm="1">
        <f t="array" ref="T511">S511*O511</f>
        <v>446.25</v>
      </c>
      <c r="U511" s="5" t="s">
        <v>89</v>
      </c>
      <c r="V511" s="2"/>
      <c r="W511" s="2"/>
      <c r="X511" s="2"/>
      <c r="Y511" s="2"/>
      <c r="Z511" s="2"/>
      <c r="AA511" s="3">
        <v>1</v>
      </c>
      <c r="AB511" s="3">
        <v>1</v>
      </c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</row>
    <row r="512" spans="1:76" ht="141" customHeight="1" x14ac:dyDescent="0.2">
      <c r="A512" s="8" t="s">
        <v>77</v>
      </c>
      <c r="B512" s="9"/>
      <c r="C512" s="8" t="s">
        <v>212</v>
      </c>
      <c r="D512" s="8" t="s">
        <v>389</v>
      </c>
      <c r="E512" s="8" t="s">
        <v>172</v>
      </c>
      <c r="F512" s="8" t="s">
        <v>172</v>
      </c>
      <c r="G512" s="8" t="s">
        <v>1195</v>
      </c>
      <c r="H512" s="8" t="s">
        <v>1516</v>
      </c>
      <c r="I512" s="8" t="s">
        <v>1529</v>
      </c>
      <c r="J512" s="8" t="s">
        <v>1530</v>
      </c>
      <c r="K512" s="8" t="s">
        <v>770</v>
      </c>
      <c r="L512" s="8" t="s">
        <v>771</v>
      </c>
      <c r="M512" s="8" t="s">
        <v>103</v>
      </c>
      <c r="N512" s="8" t="s">
        <v>155</v>
      </c>
      <c r="O512" s="10" cm="1">
        <f t="array" ref="O512">SUM(V512:BX512)</f>
        <v>5</v>
      </c>
      <c r="P512" s="11">
        <v>926.5</v>
      </c>
      <c r="Q512" s="11" cm="1">
        <f t="array" ref="Q512">P512*O512</f>
        <v>4632.5</v>
      </c>
      <c r="R512" s="12">
        <v>0.75</v>
      </c>
      <c r="S512" s="11" cm="1">
        <f t="array" ref="S512">P512-P512*R512</f>
        <v>231.625</v>
      </c>
      <c r="T512" s="11" cm="1">
        <f t="array" ref="T512">S512*O512</f>
        <v>1158.125</v>
      </c>
      <c r="U512" s="8" t="s">
        <v>89</v>
      </c>
      <c r="V512" s="9"/>
      <c r="W512" s="9"/>
      <c r="X512" s="9"/>
      <c r="Y512" s="9"/>
      <c r="Z512" s="10">
        <v>2</v>
      </c>
      <c r="AA512" s="10">
        <v>1</v>
      </c>
      <c r="AB512" s="10">
        <v>2</v>
      </c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</row>
    <row r="513" spans="1:76" ht="141" customHeight="1" x14ac:dyDescent="0.2">
      <c r="A513" s="5" t="s">
        <v>77</v>
      </c>
      <c r="B513" s="2"/>
      <c r="C513" s="5" t="s">
        <v>212</v>
      </c>
      <c r="D513" s="5" t="s">
        <v>389</v>
      </c>
      <c r="E513" s="5" t="s">
        <v>172</v>
      </c>
      <c r="F513" s="5" t="s">
        <v>172</v>
      </c>
      <c r="G513" s="5" t="s">
        <v>1195</v>
      </c>
      <c r="H513" s="5" t="s">
        <v>1516</v>
      </c>
      <c r="I513" s="5" t="s">
        <v>1531</v>
      </c>
      <c r="J513" s="5" t="s">
        <v>1532</v>
      </c>
      <c r="K513" s="5" t="s">
        <v>101</v>
      </c>
      <c r="L513" s="5" t="s">
        <v>102</v>
      </c>
      <c r="M513" s="5" t="s">
        <v>103</v>
      </c>
      <c r="N513" s="5" t="s">
        <v>155</v>
      </c>
      <c r="O513" s="3" cm="1">
        <f t="array" ref="O513">SUM(V513:BX513)</f>
        <v>4</v>
      </c>
      <c r="P513" s="4">
        <v>926.5</v>
      </c>
      <c r="Q513" s="4" cm="1">
        <f t="array" ref="Q513">P513*O513</f>
        <v>3706</v>
      </c>
      <c r="R513" s="7">
        <v>0.75</v>
      </c>
      <c r="S513" s="4" cm="1">
        <f t="array" ref="S513">P513-P513*R513</f>
        <v>231.625</v>
      </c>
      <c r="T513" s="4" cm="1">
        <f t="array" ref="T513">S513*O513</f>
        <v>926.5</v>
      </c>
      <c r="U513" s="5" t="s">
        <v>89</v>
      </c>
      <c r="V513" s="2"/>
      <c r="W513" s="2"/>
      <c r="X513" s="2"/>
      <c r="Y513" s="2"/>
      <c r="Z513" s="3">
        <v>1</v>
      </c>
      <c r="AA513" s="3">
        <v>2</v>
      </c>
      <c r="AB513" s="3">
        <v>1</v>
      </c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</row>
    <row r="514" spans="1:76" ht="141" customHeight="1" x14ac:dyDescent="0.2">
      <c r="A514" s="8" t="s">
        <v>77</v>
      </c>
      <c r="B514" s="9"/>
      <c r="C514" s="8" t="s">
        <v>212</v>
      </c>
      <c r="D514" s="8" t="s">
        <v>389</v>
      </c>
      <c r="E514" s="8" t="s">
        <v>172</v>
      </c>
      <c r="F514" s="8" t="s">
        <v>172</v>
      </c>
      <c r="G514" s="8" t="s">
        <v>1195</v>
      </c>
      <c r="H514" s="8" t="s">
        <v>1516</v>
      </c>
      <c r="I514" s="8" t="s">
        <v>1533</v>
      </c>
      <c r="J514" s="8" t="s">
        <v>1534</v>
      </c>
      <c r="K514" s="8" t="s">
        <v>210</v>
      </c>
      <c r="L514" s="8" t="s">
        <v>211</v>
      </c>
      <c r="M514" s="8" t="s">
        <v>103</v>
      </c>
      <c r="N514" s="8" t="s">
        <v>1441</v>
      </c>
      <c r="O514" s="10" cm="1">
        <f t="array" ref="O514">SUM(V514:BX514)</f>
        <v>3</v>
      </c>
      <c r="P514" s="11">
        <v>926.5</v>
      </c>
      <c r="Q514" s="11" cm="1">
        <f t="array" ref="Q514">P514*O514</f>
        <v>2779.5</v>
      </c>
      <c r="R514" s="12">
        <v>0.75</v>
      </c>
      <c r="S514" s="11" cm="1">
        <f t="array" ref="S514">P514-P514*R514</f>
        <v>231.625</v>
      </c>
      <c r="T514" s="11" cm="1">
        <f t="array" ref="T514">S514*O514</f>
        <v>694.875</v>
      </c>
      <c r="U514" s="8" t="s">
        <v>89</v>
      </c>
      <c r="V514" s="9"/>
      <c r="W514" s="9"/>
      <c r="X514" s="9"/>
      <c r="Y514" s="9"/>
      <c r="Z514" s="10">
        <v>1</v>
      </c>
      <c r="AA514" s="10">
        <v>1</v>
      </c>
      <c r="AB514" s="10">
        <v>1</v>
      </c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</row>
    <row r="515" spans="1:76" ht="141" customHeight="1" x14ac:dyDescent="0.2">
      <c r="A515" s="5" t="s">
        <v>77</v>
      </c>
      <c r="B515" s="2"/>
      <c r="C515" s="5" t="s">
        <v>212</v>
      </c>
      <c r="D515" s="5" t="s">
        <v>389</v>
      </c>
      <c r="E515" s="5" t="s">
        <v>172</v>
      </c>
      <c r="F515" s="5" t="s">
        <v>172</v>
      </c>
      <c r="G515" s="5" t="s">
        <v>1195</v>
      </c>
      <c r="H515" s="5" t="s">
        <v>1516</v>
      </c>
      <c r="I515" s="5" t="s">
        <v>1533</v>
      </c>
      <c r="J515" s="5" t="s">
        <v>1534</v>
      </c>
      <c r="K515" s="5" t="s">
        <v>559</v>
      </c>
      <c r="L515" s="5" t="s">
        <v>560</v>
      </c>
      <c r="M515" s="5" t="s">
        <v>103</v>
      </c>
      <c r="N515" s="5" t="s">
        <v>1441</v>
      </c>
      <c r="O515" s="3" cm="1">
        <f t="array" ref="O515">SUM(V515:BX515)</f>
        <v>15</v>
      </c>
      <c r="P515" s="4">
        <v>926.5</v>
      </c>
      <c r="Q515" s="4" cm="1">
        <f t="array" ref="Q515">P515*O515</f>
        <v>13897.5</v>
      </c>
      <c r="R515" s="7">
        <v>0.75</v>
      </c>
      <c r="S515" s="4" cm="1">
        <f t="array" ref="S515">P515-P515*R515</f>
        <v>231.625</v>
      </c>
      <c r="T515" s="4" cm="1">
        <f t="array" ref="T515">S515*O515</f>
        <v>3474.375</v>
      </c>
      <c r="U515" s="5" t="s">
        <v>89</v>
      </c>
      <c r="V515" s="2"/>
      <c r="W515" s="2"/>
      <c r="X515" s="2"/>
      <c r="Y515" s="2"/>
      <c r="Z515" s="3">
        <v>2</v>
      </c>
      <c r="AA515" s="3">
        <v>6</v>
      </c>
      <c r="AB515" s="3">
        <v>5</v>
      </c>
      <c r="AC515" s="3">
        <v>1</v>
      </c>
      <c r="AD515" s="3">
        <v>1</v>
      </c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</row>
    <row r="516" spans="1:76" ht="141" customHeight="1" x14ac:dyDescent="0.2">
      <c r="A516" s="8" t="s">
        <v>77</v>
      </c>
      <c r="B516" s="9"/>
      <c r="C516" s="8" t="s">
        <v>212</v>
      </c>
      <c r="D516" s="8" t="s">
        <v>389</v>
      </c>
      <c r="E516" s="8" t="s">
        <v>172</v>
      </c>
      <c r="F516" s="8" t="s">
        <v>172</v>
      </c>
      <c r="G516" s="8" t="s">
        <v>1195</v>
      </c>
      <c r="H516" s="8" t="s">
        <v>1516</v>
      </c>
      <c r="I516" s="8" t="s">
        <v>1535</v>
      </c>
      <c r="J516" s="8" t="s">
        <v>1536</v>
      </c>
      <c r="K516" s="8" t="s">
        <v>457</v>
      </c>
      <c r="L516" s="8" t="s">
        <v>458</v>
      </c>
      <c r="M516" s="8" t="s">
        <v>103</v>
      </c>
      <c r="N516" s="8" t="s">
        <v>451</v>
      </c>
      <c r="O516" s="10" cm="1">
        <f t="array" ref="O516">SUM(V516:BX516)</f>
        <v>1</v>
      </c>
      <c r="P516" s="11">
        <v>760</v>
      </c>
      <c r="Q516" s="11" cm="1">
        <f t="array" ref="Q516">P516*O516</f>
        <v>760</v>
      </c>
      <c r="R516" s="12">
        <v>0.75</v>
      </c>
      <c r="S516" s="11" cm="1">
        <f t="array" ref="S516">P516-P516*R516</f>
        <v>190</v>
      </c>
      <c r="T516" s="11" cm="1">
        <f t="array" ref="T516">S516*O516</f>
        <v>190</v>
      </c>
      <c r="U516" s="8" t="s">
        <v>89</v>
      </c>
      <c r="V516" s="9"/>
      <c r="W516" s="9"/>
      <c r="X516" s="9"/>
      <c r="Y516" s="9"/>
      <c r="Z516" s="10">
        <v>1</v>
      </c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</row>
    <row r="517" spans="1:76" ht="141" customHeight="1" x14ac:dyDescent="0.2">
      <c r="A517" s="5" t="s">
        <v>77</v>
      </c>
      <c r="B517" s="2"/>
      <c r="C517" s="5" t="s">
        <v>212</v>
      </c>
      <c r="D517" s="5" t="s">
        <v>389</v>
      </c>
      <c r="E517" s="5" t="s">
        <v>172</v>
      </c>
      <c r="F517" s="5" t="s">
        <v>172</v>
      </c>
      <c r="G517" s="5" t="s">
        <v>1195</v>
      </c>
      <c r="H517" s="5" t="s">
        <v>1516</v>
      </c>
      <c r="I517" s="5" t="s">
        <v>1537</v>
      </c>
      <c r="J517" s="5" t="s">
        <v>1538</v>
      </c>
      <c r="K517" s="5" t="s">
        <v>160</v>
      </c>
      <c r="L517" s="5" t="s">
        <v>161</v>
      </c>
      <c r="M517" s="5" t="s">
        <v>103</v>
      </c>
      <c r="N517" s="5" t="s">
        <v>1539</v>
      </c>
      <c r="O517" s="3" cm="1">
        <f t="array" ref="O517">SUM(V517:BX517)</f>
        <v>1</v>
      </c>
      <c r="P517" s="4">
        <v>841.5</v>
      </c>
      <c r="Q517" s="4" cm="1">
        <f t="array" ref="Q517">P517*O517</f>
        <v>841.5</v>
      </c>
      <c r="R517" s="7">
        <v>0.75</v>
      </c>
      <c r="S517" s="4" cm="1">
        <f t="array" ref="S517">P517-P517*R517</f>
        <v>210.375</v>
      </c>
      <c r="T517" s="4" cm="1">
        <f t="array" ref="T517">S517*O517</f>
        <v>210.375</v>
      </c>
      <c r="U517" s="5" t="s">
        <v>89</v>
      </c>
      <c r="V517" s="2"/>
      <c r="W517" s="2"/>
      <c r="X517" s="2"/>
      <c r="Y517" s="2"/>
      <c r="Z517" s="2"/>
      <c r="AA517" s="2"/>
      <c r="AB517" s="3">
        <v>1</v>
      </c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</row>
    <row r="518" spans="1:76" ht="141" customHeight="1" x14ac:dyDescent="0.2">
      <c r="A518" s="8" t="s">
        <v>77</v>
      </c>
      <c r="B518" s="9"/>
      <c r="C518" s="8" t="s">
        <v>212</v>
      </c>
      <c r="D518" s="8" t="s">
        <v>389</v>
      </c>
      <c r="E518" s="8" t="s">
        <v>172</v>
      </c>
      <c r="F518" s="8" t="s">
        <v>172</v>
      </c>
      <c r="G518" s="8" t="s">
        <v>1195</v>
      </c>
      <c r="H518" s="8" t="s">
        <v>1516</v>
      </c>
      <c r="I518" s="8" t="s">
        <v>1540</v>
      </c>
      <c r="J518" s="8" t="s">
        <v>1541</v>
      </c>
      <c r="K518" s="8" t="s">
        <v>101</v>
      </c>
      <c r="L518" s="8" t="s">
        <v>102</v>
      </c>
      <c r="M518" s="8" t="s">
        <v>103</v>
      </c>
      <c r="N518" s="8" t="s">
        <v>877</v>
      </c>
      <c r="O518" s="10" cm="1">
        <f t="array" ref="O518">SUM(V518:BX518)</f>
        <v>1</v>
      </c>
      <c r="P518" s="11">
        <v>2990</v>
      </c>
      <c r="Q518" s="11" cm="1">
        <f t="array" ref="Q518">P518*O518</f>
        <v>2990</v>
      </c>
      <c r="R518" s="12">
        <v>0.75</v>
      </c>
      <c r="S518" s="11" cm="1">
        <f t="array" ref="S518">P518-P518*R518</f>
        <v>747.5</v>
      </c>
      <c r="T518" s="11" cm="1">
        <f t="array" ref="T518">S518*O518</f>
        <v>747.5</v>
      </c>
      <c r="U518" s="8" t="s">
        <v>89</v>
      </c>
      <c r="V518" s="9"/>
      <c r="W518" s="9"/>
      <c r="X518" s="9"/>
      <c r="Y518" s="9"/>
      <c r="Z518" s="9"/>
      <c r="AA518" s="10">
        <v>1</v>
      </c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</row>
    <row r="519" spans="1:76" ht="141" customHeight="1" x14ac:dyDescent="0.2">
      <c r="A519" s="5" t="s">
        <v>77</v>
      </c>
      <c r="B519" s="2"/>
      <c r="C519" s="5" t="s">
        <v>212</v>
      </c>
      <c r="D519" s="5" t="s">
        <v>389</v>
      </c>
      <c r="E519" s="5" t="s">
        <v>172</v>
      </c>
      <c r="F519" s="5" t="s">
        <v>172</v>
      </c>
      <c r="G519" s="5" t="s">
        <v>1195</v>
      </c>
      <c r="H519" s="5" t="s">
        <v>1516</v>
      </c>
      <c r="I519" s="5" t="s">
        <v>1542</v>
      </c>
      <c r="J519" s="5" t="s">
        <v>1543</v>
      </c>
      <c r="K519" s="5" t="s">
        <v>457</v>
      </c>
      <c r="L519" s="5" t="s">
        <v>458</v>
      </c>
      <c r="M519" s="5" t="s">
        <v>103</v>
      </c>
      <c r="N519" s="5" t="s">
        <v>144</v>
      </c>
      <c r="O519" s="3" cm="1">
        <f t="array" ref="O519">SUM(V519:BX519)</f>
        <v>19</v>
      </c>
      <c r="P519" s="4">
        <v>970</v>
      </c>
      <c r="Q519" s="4" cm="1">
        <f t="array" ref="Q519">P519*O519</f>
        <v>18430</v>
      </c>
      <c r="R519" s="7">
        <v>0.75</v>
      </c>
      <c r="S519" s="4" cm="1">
        <f t="array" ref="S519">P519-P519*R519</f>
        <v>242.5</v>
      </c>
      <c r="T519" s="4" cm="1">
        <f t="array" ref="T519">S519*O519</f>
        <v>4607.5</v>
      </c>
      <c r="U519" s="5" t="s">
        <v>89</v>
      </c>
      <c r="V519" s="2"/>
      <c r="W519" s="2"/>
      <c r="X519" s="2"/>
      <c r="Y519" s="2"/>
      <c r="Z519" s="2"/>
      <c r="AA519" s="3">
        <v>7</v>
      </c>
      <c r="AB519" s="3">
        <v>8</v>
      </c>
      <c r="AC519" s="3">
        <v>4</v>
      </c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</row>
    <row r="520" spans="1:76" ht="141" customHeight="1" x14ac:dyDescent="0.2">
      <c r="A520" s="8" t="s">
        <v>77</v>
      </c>
      <c r="B520" s="9"/>
      <c r="C520" s="8" t="s">
        <v>212</v>
      </c>
      <c r="D520" s="8" t="s">
        <v>389</v>
      </c>
      <c r="E520" s="8" t="s">
        <v>172</v>
      </c>
      <c r="F520" s="8" t="s">
        <v>172</v>
      </c>
      <c r="G520" s="8" t="s">
        <v>1195</v>
      </c>
      <c r="H520" s="8" t="s">
        <v>1544</v>
      </c>
      <c r="I520" s="8" t="s">
        <v>1545</v>
      </c>
      <c r="J520" s="8" t="s">
        <v>1546</v>
      </c>
      <c r="K520" s="8" t="s">
        <v>1417</v>
      </c>
      <c r="L520" s="8" t="s">
        <v>1418</v>
      </c>
      <c r="M520" s="8" t="s">
        <v>103</v>
      </c>
      <c r="N520" s="8" t="s">
        <v>1547</v>
      </c>
      <c r="O520" s="10" cm="1">
        <f t="array" ref="O520">SUM(V520:BX520)</f>
        <v>2</v>
      </c>
      <c r="P520" s="11">
        <v>586.5</v>
      </c>
      <c r="Q520" s="11" cm="1">
        <f t="array" ref="Q520">P520*O520</f>
        <v>1173</v>
      </c>
      <c r="R520" s="12">
        <v>0.75</v>
      </c>
      <c r="S520" s="11" cm="1">
        <f t="array" ref="S520">P520-P520*R520</f>
        <v>146.625</v>
      </c>
      <c r="T520" s="11" cm="1">
        <f t="array" ref="T520">S520*O520</f>
        <v>293.25</v>
      </c>
      <c r="U520" s="8" t="s">
        <v>89</v>
      </c>
      <c r="V520" s="9"/>
      <c r="W520" s="9"/>
      <c r="X520" s="9"/>
      <c r="Y520" s="9"/>
      <c r="Z520" s="10">
        <v>1</v>
      </c>
      <c r="AA520" s="10">
        <v>1</v>
      </c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</row>
    <row r="521" spans="1:76" ht="141" customHeight="1" x14ac:dyDescent="0.2">
      <c r="A521" s="5" t="s">
        <v>77</v>
      </c>
      <c r="B521" s="2"/>
      <c r="C521" s="5" t="s">
        <v>212</v>
      </c>
      <c r="D521" s="5" t="s">
        <v>389</v>
      </c>
      <c r="E521" s="5" t="s">
        <v>172</v>
      </c>
      <c r="F521" s="5" t="s">
        <v>172</v>
      </c>
      <c r="G521" s="5" t="s">
        <v>1195</v>
      </c>
      <c r="H521" s="5" t="s">
        <v>1544</v>
      </c>
      <c r="I521" s="5" t="s">
        <v>1548</v>
      </c>
      <c r="J521" s="5" t="s">
        <v>1549</v>
      </c>
      <c r="K521" s="5" t="s">
        <v>1550</v>
      </c>
      <c r="L521" s="5" t="s">
        <v>1551</v>
      </c>
      <c r="M521" s="5" t="s">
        <v>103</v>
      </c>
      <c r="N521" s="5" t="s">
        <v>314</v>
      </c>
      <c r="O521" s="3" cm="1">
        <f t="array" ref="O521">SUM(V521:BX521)</f>
        <v>2</v>
      </c>
      <c r="P521" s="4">
        <v>1521.5</v>
      </c>
      <c r="Q521" s="4" cm="1">
        <f t="array" ref="Q521">P521*O521</f>
        <v>3043</v>
      </c>
      <c r="R521" s="7">
        <v>0.75</v>
      </c>
      <c r="S521" s="4" cm="1">
        <f t="array" ref="S521">P521-P521*R521</f>
        <v>380.375</v>
      </c>
      <c r="T521" s="4" cm="1">
        <f t="array" ref="T521">S521*O521</f>
        <v>760.75</v>
      </c>
      <c r="U521" s="5" t="s">
        <v>89</v>
      </c>
      <c r="V521" s="2"/>
      <c r="W521" s="2"/>
      <c r="X521" s="2"/>
      <c r="Y521" s="2"/>
      <c r="Z521" s="3">
        <v>1</v>
      </c>
      <c r="AA521" s="2"/>
      <c r="AB521" s="3">
        <v>1</v>
      </c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</row>
    <row r="522" spans="1:76" ht="141" customHeight="1" x14ac:dyDescent="0.2">
      <c r="A522" s="8" t="s">
        <v>77</v>
      </c>
      <c r="B522" s="9"/>
      <c r="C522" s="8" t="s">
        <v>212</v>
      </c>
      <c r="D522" s="8" t="s">
        <v>389</v>
      </c>
      <c r="E522" s="8" t="s">
        <v>172</v>
      </c>
      <c r="F522" s="8" t="s">
        <v>172</v>
      </c>
      <c r="G522" s="8" t="s">
        <v>1195</v>
      </c>
      <c r="H522" s="8" t="s">
        <v>1544</v>
      </c>
      <c r="I522" s="8" t="s">
        <v>1552</v>
      </c>
      <c r="J522" s="8" t="s">
        <v>1553</v>
      </c>
      <c r="K522" s="8" t="s">
        <v>227</v>
      </c>
      <c r="L522" s="8" t="s">
        <v>228</v>
      </c>
      <c r="M522" s="8" t="s">
        <v>225</v>
      </c>
      <c r="N522" s="8" t="s">
        <v>144</v>
      </c>
      <c r="O522" s="10" cm="1">
        <f t="array" ref="O522">SUM(V522:BX522)</f>
        <v>1</v>
      </c>
      <c r="P522" s="11">
        <v>600</v>
      </c>
      <c r="Q522" s="11" cm="1">
        <f t="array" ref="Q522">P522*O522</f>
        <v>600</v>
      </c>
      <c r="R522" s="12">
        <v>0.75</v>
      </c>
      <c r="S522" s="11" cm="1">
        <f t="array" ref="S522">P522-P522*R522</f>
        <v>150</v>
      </c>
      <c r="T522" s="11" cm="1">
        <f t="array" ref="T522">S522*O522</f>
        <v>150</v>
      </c>
      <c r="U522" s="8" t="s">
        <v>89</v>
      </c>
      <c r="V522" s="9"/>
      <c r="W522" s="9"/>
      <c r="X522" s="9"/>
      <c r="Y522" s="9"/>
      <c r="Z522" s="10">
        <v>1</v>
      </c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</row>
    <row r="523" spans="1:76" ht="141" customHeight="1" x14ac:dyDescent="0.2">
      <c r="A523" s="5" t="s">
        <v>77</v>
      </c>
      <c r="B523" s="2"/>
      <c r="C523" s="5" t="s">
        <v>212</v>
      </c>
      <c r="D523" s="5" t="s">
        <v>389</v>
      </c>
      <c r="E523" s="5" t="s">
        <v>172</v>
      </c>
      <c r="F523" s="5" t="s">
        <v>172</v>
      </c>
      <c r="G523" s="5" t="s">
        <v>176</v>
      </c>
      <c r="H523" s="5" t="s">
        <v>182</v>
      </c>
      <c r="I523" s="5" t="s">
        <v>1554</v>
      </c>
      <c r="J523" s="5" t="s">
        <v>1555</v>
      </c>
      <c r="K523" s="5" t="s">
        <v>770</v>
      </c>
      <c r="L523" s="5" t="s">
        <v>771</v>
      </c>
      <c r="M523" s="5" t="s">
        <v>103</v>
      </c>
      <c r="N523" s="5" t="s">
        <v>1556</v>
      </c>
      <c r="O523" s="3" cm="1">
        <f t="array" ref="O523">SUM(V523:BX523)</f>
        <v>3</v>
      </c>
      <c r="P523" s="4">
        <v>671.5</v>
      </c>
      <c r="Q523" s="4" cm="1">
        <f t="array" ref="Q523">P523*O523</f>
        <v>2014.5</v>
      </c>
      <c r="R523" s="7">
        <v>0.75</v>
      </c>
      <c r="S523" s="4" cm="1">
        <f t="array" ref="S523">P523-P523*R523</f>
        <v>167.875</v>
      </c>
      <c r="T523" s="4" cm="1">
        <f t="array" ref="T523">S523*O523</f>
        <v>503.625</v>
      </c>
      <c r="U523" s="5" t="s">
        <v>89</v>
      </c>
      <c r="V523" s="2"/>
      <c r="W523" s="2"/>
      <c r="X523" s="2"/>
      <c r="Y523" s="3">
        <v>1</v>
      </c>
      <c r="Z523" s="2"/>
      <c r="AA523" s="2"/>
      <c r="AB523" s="3">
        <v>1</v>
      </c>
      <c r="AC523" s="3">
        <v>1</v>
      </c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</row>
    <row r="524" spans="1:76" ht="141" customHeight="1" x14ac:dyDescent="0.2">
      <c r="A524" s="8" t="s">
        <v>77</v>
      </c>
      <c r="B524" s="9"/>
      <c r="C524" s="8" t="s">
        <v>212</v>
      </c>
      <c r="D524" s="8" t="s">
        <v>389</v>
      </c>
      <c r="E524" s="8" t="s">
        <v>172</v>
      </c>
      <c r="F524" s="8" t="s">
        <v>172</v>
      </c>
      <c r="G524" s="8" t="s">
        <v>176</v>
      </c>
      <c r="H524" s="8" t="s">
        <v>182</v>
      </c>
      <c r="I524" s="8" t="s">
        <v>1557</v>
      </c>
      <c r="J524" s="8" t="s">
        <v>1558</v>
      </c>
      <c r="K524" s="8" t="s">
        <v>1559</v>
      </c>
      <c r="L524" s="8" t="s">
        <v>1560</v>
      </c>
      <c r="M524" s="8" t="s">
        <v>225</v>
      </c>
      <c r="N524" s="8" t="s">
        <v>155</v>
      </c>
      <c r="O524" s="10" cm="1">
        <f t="array" ref="O524">SUM(V524:BX524)</f>
        <v>1</v>
      </c>
      <c r="P524" s="11">
        <v>430</v>
      </c>
      <c r="Q524" s="11" cm="1">
        <f t="array" ref="Q524">P524*O524</f>
        <v>430</v>
      </c>
      <c r="R524" s="12">
        <v>0.75</v>
      </c>
      <c r="S524" s="11" cm="1">
        <f t="array" ref="S524">P524-P524*R524</f>
        <v>107.5</v>
      </c>
      <c r="T524" s="11" cm="1">
        <f t="array" ref="T524">S524*O524</f>
        <v>107.5</v>
      </c>
      <c r="U524" s="8" t="s">
        <v>89</v>
      </c>
      <c r="V524" s="9"/>
      <c r="W524" s="9"/>
      <c r="X524" s="9"/>
      <c r="Y524" s="9"/>
      <c r="Z524" s="9"/>
      <c r="AA524" s="9"/>
      <c r="AB524" s="9"/>
      <c r="AC524" s="9"/>
      <c r="AD524" s="10">
        <v>1</v>
      </c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</row>
    <row r="525" spans="1:76" ht="141" customHeight="1" x14ac:dyDescent="0.2">
      <c r="A525" s="5" t="s">
        <v>77</v>
      </c>
      <c r="B525" s="2"/>
      <c r="C525" s="5" t="s">
        <v>212</v>
      </c>
      <c r="D525" s="5" t="s">
        <v>389</v>
      </c>
      <c r="E525" s="5" t="s">
        <v>172</v>
      </c>
      <c r="F525" s="5" t="s">
        <v>172</v>
      </c>
      <c r="G525" s="5" t="s">
        <v>176</v>
      </c>
      <c r="H525" s="5" t="s">
        <v>182</v>
      </c>
      <c r="I525" s="5" t="s">
        <v>1561</v>
      </c>
      <c r="J525" s="5" t="s">
        <v>1562</v>
      </c>
      <c r="K525" s="5" t="s">
        <v>101</v>
      </c>
      <c r="L525" s="5" t="s">
        <v>102</v>
      </c>
      <c r="M525" s="5" t="s">
        <v>103</v>
      </c>
      <c r="N525" s="5" t="s">
        <v>155</v>
      </c>
      <c r="O525" s="3" cm="1">
        <f t="array" ref="O525">SUM(V525:BX525)</f>
        <v>3</v>
      </c>
      <c r="P525" s="4">
        <v>399.5</v>
      </c>
      <c r="Q525" s="4" cm="1">
        <f t="array" ref="Q525">P525*O525</f>
        <v>1198.5</v>
      </c>
      <c r="R525" s="7">
        <v>0.75</v>
      </c>
      <c r="S525" s="4" cm="1">
        <f t="array" ref="S525">P525-P525*R525</f>
        <v>99.875</v>
      </c>
      <c r="T525" s="4" cm="1">
        <f t="array" ref="T525">S525*O525</f>
        <v>299.625</v>
      </c>
      <c r="U525" s="5" t="s">
        <v>89</v>
      </c>
      <c r="V525" s="2"/>
      <c r="W525" s="2"/>
      <c r="X525" s="2"/>
      <c r="Y525" s="2"/>
      <c r="Z525" s="3">
        <v>2</v>
      </c>
      <c r="AA525" s="3">
        <v>1</v>
      </c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</row>
    <row r="526" spans="1:76" ht="141" customHeight="1" x14ac:dyDescent="0.2">
      <c r="A526" s="8" t="s">
        <v>77</v>
      </c>
      <c r="B526" s="9"/>
      <c r="C526" s="8" t="s">
        <v>212</v>
      </c>
      <c r="D526" s="8" t="s">
        <v>389</v>
      </c>
      <c r="E526" s="8" t="s">
        <v>172</v>
      </c>
      <c r="F526" s="8" t="s">
        <v>172</v>
      </c>
      <c r="G526" s="8" t="s">
        <v>176</v>
      </c>
      <c r="H526" s="8" t="s">
        <v>182</v>
      </c>
      <c r="I526" s="8" t="s">
        <v>1561</v>
      </c>
      <c r="J526" s="8" t="s">
        <v>1562</v>
      </c>
      <c r="K526" s="8" t="s">
        <v>1563</v>
      </c>
      <c r="L526" s="8" t="s">
        <v>1564</v>
      </c>
      <c r="M526" s="8" t="s">
        <v>103</v>
      </c>
      <c r="N526" s="8" t="s">
        <v>155</v>
      </c>
      <c r="O526" s="10" cm="1">
        <f t="array" ref="O526">SUM(V526:BX526)</f>
        <v>3</v>
      </c>
      <c r="P526" s="11">
        <v>399.5</v>
      </c>
      <c r="Q526" s="11" cm="1">
        <f t="array" ref="Q526">P526*O526</f>
        <v>1198.5</v>
      </c>
      <c r="R526" s="12">
        <v>0.75</v>
      </c>
      <c r="S526" s="11" cm="1">
        <f t="array" ref="S526">P526-P526*R526</f>
        <v>99.875</v>
      </c>
      <c r="T526" s="11" cm="1">
        <f t="array" ref="T526">S526*O526</f>
        <v>299.625</v>
      </c>
      <c r="U526" s="8" t="s">
        <v>89</v>
      </c>
      <c r="V526" s="9"/>
      <c r="W526" s="9"/>
      <c r="X526" s="9"/>
      <c r="Y526" s="9"/>
      <c r="Z526" s="10">
        <v>2</v>
      </c>
      <c r="AA526" s="10">
        <v>1</v>
      </c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</row>
    <row r="527" spans="1:76" ht="141" customHeight="1" x14ac:dyDescent="0.2">
      <c r="A527" s="5" t="s">
        <v>77</v>
      </c>
      <c r="B527" s="2"/>
      <c r="C527" s="5" t="s">
        <v>212</v>
      </c>
      <c r="D527" s="5" t="s">
        <v>389</v>
      </c>
      <c r="E527" s="5" t="s">
        <v>172</v>
      </c>
      <c r="F527" s="5" t="s">
        <v>172</v>
      </c>
      <c r="G527" s="5" t="s">
        <v>176</v>
      </c>
      <c r="H527" s="5" t="s">
        <v>182</v>
      </c>
      <c r="I527" s="5" t="s">
        <v>1565</v>
      </c>
      <c r="J527" s="5" t="s">
        <v>1566</v>
      </c>
      <c r="K527" s="5" t="s">
        <v>1567</v>
      </c>
      <c r="L527" s="5" t="s">
        <v>1568</v>
      </c>
      <c r="M527" s="5" t="s">
        <v>225</v>
      </c>
      <c r="N527" s="5" t="s">
        <v>155</v>
      </c>
      <c r="O527" s="3" cm="1">
        <f t="array" ref="O527">SUM(V527:BX527)</f>
        <v>1</v>
      </c>
      <c r="P527" s="4">
        <v>430</v>
      </c>
      <c r="Q527" s="4" cm="1">
        <f t="array" ref="Q527">P527*O527</f>
        <v>430</v>
      </c>
      <c r="R527" s="7">
        <v>0.75</v>
      </c>
      <c r="S527" s="4" cm="1">
        <f t="array" ref="S527">P527-P527*R527</f>
        <v>107.5</v>
      </c>
      <c r="T527" s="4" cm="1">
        <f t="array" ref="T527">S527*O527</f>
        <v>107.5</v>
      </c>
      <c r="U527" s="5" t="s">
        <v>89</v>
      </c>
      <c r="V527" s="2"/>
      <c r="W527" s="2"/>
      <c r="X527" s="2"/>
      <c r="Y527" s="2"/>
      <c r="Z527" s="2"/>
      <c r="AA527" s="2"/>
      <c r="AB527" s="3">
        <v>1</v>
      </c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</row>
    <row r="528" spans="1:76" ht="141" customHeight="1" x14ac:dyDescent="0.2">
      <c r="A528" s="8" t="s">
        <v>77</v>
      </c>
      <c r="B528" s="9"/>
      <c r="C528" s="8" t="s">
        <v>212</v>
      </c>
      <c r="D528" s="8" t="s">
        <v>389</v>
      </c>
      <c r="E528" s="8" t="s">
        <v>172</v>
      </c>
      <c r="F528" s="8" t="s">
        <v>172</v>
      </c>
      <c r="G528" s="8" t="s">
        <v>176</v>
      </c>
      <c r="H528" s="8" t="s">
        <v>182</v>
      </c>
      <c r="I528" s="8" t="s">
        <v>1569</v>
      </c>
      <c r="J528" s="8" t="s">
        <v>1570</v>
      </c>
      <c r="K528" s="8" t="s">
        <v>261</v>
      </c>
      <c r="L528" s="8" t="s">
        <v>102</v>
      </c>
      <c r="M528" s="8" t="s">
        <v>225</v>
      </c>
      <c r="N528" s="8" t="s">
        <v>155</v>
      </c>
      <c r="O528" s="10" cm="1">
        <f t="array" ref="O528">SUM(V528:BX528)</f>
        <v>12</v>
      </c>
      <c r="P528" s="11">
        <v>400</v>
      </c>
      <c r="Q528" s="11" cm="1">
        <f t="array" ref="Q528">P528*O528</f>
        <v>4800</v>
      </c>
      <c r="R528" s="12">
        <v>0.75</v>
      </c>
      <c r="S528" s="11" cm="1">
        <f t="array" ref="S528">P528-P528*R528</f>
        <v>100</v>
      </c>
      <c r="T528" s="11" cm="1">
        <f t="array" ref="T528">S528*O528</f>
        <v>1200</v>
      </c>
      <c r="U528" s="8" t="s">
        <v>89</v>
      </c>
      <c r="V528" s="9"/>
      <c r="W528" s="9"/>
      <c r="X528" s="9"/>
      <c r="Y528" s="10">
        <v>1</v>
      </c>
      <c r="Z528" s="10">
        <v>5</v>
      </c>
      <c r="AA528" s="9"/>
      <c r="AB528" s="10">
        <v>6</v>
      </c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</row>
    <row r="529" spans="1:76" ht="141" customHeight="1" x14ac:dyDescent="0.2">
      <c r="A529" s="5" t="s">
        <v>77</v>
      </c>
      <c r="B529" s="2"/>
      <c r="C529" s="5" t="s">
        <v>212</v>
      </c>
      <c r="D529" s="5" t="s">
        <v>389</v>
      </c>
      <c r="E529" s="5" t="s">
        <v>172</v>
      </c>
      <c r="F529" s="5" t="s">
        <v>172</v>
      </c>
      <c r="G529" s="5" t="s">
        <v>1195</v>
      </c>
      <c r="H529" s="5" t="s">
        <v>182</v>
      </c>
      <c r="I529" s="5" t="s">
        <v>1571</v>
      </c>
      <c r="J529" s="5" t="s">
        <v>1572</v>
      </c>
      <c r="K529" s="5" t="s">
        <v>85</v>
      </c>
      <c r="L529" s="5" t="s">
        <v>86</v>
      </c>
      <c r="M529" s="5" t="s">
        <v>103</v>
      </c>
      <c r="N529" s="5" t="s">
        <v>779</v>
      </c>
      <c r="O529" s="3" cm="1">
        <f t="array" ref="O529">SUM(V529:BX529)</f>
        <v>2</v>
      </c>
      <c r="P529" s="4">
        <v>926.5</v>
      </c>
      <c r="Q529" s="4" cm="1">
        <f t="array" ref="Q529">P529*O529</f>
        <v>1853</v>
      </c>
      <c r="R529" s="7">
        <v>0.75</v>
      </c>
      <c r="S529" s="4" cm="1">
        <f t="array" ref="S529">P529-P529*R529</f>
        <v>231.625</v>
      </c>
      <c r="T529" s="4" cm="1">
        <f t="array" ref="T529">S529*O529</f>
        <v>463.25</v>
      </c>
      <c r="U529" s="5" t="s">
        <v>89</v>
      </c>
      <c r="V529" s="2"/>
      <c r="W529" s="2"/>
      <c r="X529" s="2"/>
      <c r="Y529" s="2"/>
      <c r="Z529" s="2"/>
      <c r="AA529" s="3">
        <v>1</v>
      </c>
      <c r="AB529" s="3">
        <v>1</v>
      </c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</row>
    <row r="530" spans="1:76" ht="141" customHeight="1" x14ac:dyDescent="0.2">
      <c r="A530" s="8" t="s">
        <v>77</v>
      </c>
      <c r="B530" s="9"/>
      <c r="C530" s="8" t="s">
        <v>212</v>
      </c>
      <c r="D530" s="8" t="s">
        <v>389</v>
      </c>
      <c r="E530" s="8" t="s">
        <v>172</v>
      </c>
      <c r="F530" s="8" t="s">
        <v>172</v>
      </c>
      <c r="G530" s="8" t="s">
        <v>1195</v>
      </c>
      <c r="H530" s="8" t="s">
        <v>182</v>
      </c>
      <c r="I530" s="8" t="s">
        <v>1571</v>
      </c>
      <c r="J530" s="8" t="s">
        <v>1572</v>
      </c>
      <c r="K530" s="8" t="s">
        <v>483</v>
      </c>
      <c r="L530" s="8" t="s">
        <v>484</v>
      </c>
      <c r="M530" s="8" t="s">
        <v>103</v>
      </c>
      <c r="N530" s="8" t="s">
        <v>779</v>
      </c>
      <c r="O530" s="10" cm="1">
        <f t="array" ref="O530">SUM(V530:BX530)</f>
        <v>2</v>
      </c>
      <c r="P530" s="11">
        <v>926.5</v>
      </c>
      <c r="Q530" s="11" cm="1">
        <f t="array" ref="Q530">P530*O530</f>
        <v>1853</v>
      </c>
      <c r="R530" s="12">
        <v>0.75</v>
      </c>
      <c r="S530" s="11" cm="1">
        <f t="array" ref="S530">P530-P530*R530</f>
        <v>231.625</v>
      </c>
      <c r="T530" s="11" cm="1">
        <f t="array" ref="T530">S530*O530</f>
        <v>463.25</v>
      </c>
      <c r="U530" s="8" t="s">
        <v>89</v>
      </c>
      <c r="V530" s="9"/>
      <c r="W530" s="9"/>
      <c r="X530" s="9"/>
      <c r="Y530" s="10">
        <v>1</v>
      </c>
      <c r="Z530" s="10">
        <v>1</v>
      </c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</row>
    <row r="531" spans="1:76" ht="141" customHeight="1" x14ac:dyDescent="0.2">
      <c r="A531" s="5" t="s">
        <v>77</v>
      </c>
      <c r="B531" s="2"/>
      <c r="C531" s="5" t="s">
        <v>212</v>
      </c>
      <c r="D531" s="5" t="s">
        <v>389</v>
      </c>
      <c r="E531" s="5" t="s">
        <v>172</v>
      </c>
      <c r="F531" s="5" t="s">
        <v>172</v>
      </c>
      <c r="G531" s="5" t="s">
        <v>1195</v>
      </c>
      <c r="H531" s="5" t="s">
        <v>182</v>
      </c>
      <c r="I531" s="5" t="s">
        <v>1573</v>
      </c>
      <c r="J531" s="5" t="s">
        <v>1574</v>
      </c>
      <c r="K531" s="5" t="s">
        <v>462</v>
      </c>
      <c r="L531" s="5" t="s">
        <v>463</v>
      </c>
      <c r="M531" s="5" t="s">
        <v>103</v>
      </c>
      <c r="N531" s="5" t="s">
        <v>155</v>
      </c>
      <c r="O531" s="3" cm="1">
        <f t="array" ref="O531">SUM(V531:BX531)</f>
        <v>2</v>
      </c>
      <c r="P531" s="4">
        <v>1011.5</v>
      </c>
      <c r="Q531" s="4" cm="1">
        <f t="array" ref="Q531">P531*O531</f>
        <v>2023</v>
      </c>
      <c r="R531" s="7">
        <v>0.75</v>
      </c>
      <c r="S531" s="4" cm="1">
        <f t="array" ref="S531">P531-P531*R531</f>
        <v>252.875</v>
      </c>
      <c r="T531" s="4" cm="1">
        <f t="array" ref="T531">S531*O531</f>
        <v>505.75</v>
      </c>
      <c r="U531" s="5" t="s">
        <v>89</v>
      </c>
      <c r="V531" s="2"/>
      <c r="W531" s="2"/>
      <c r="X531" s="2"/>
      <c r="Y531" s="2"/>
      <c r="Z531" s="2"/>
      <c r="AA531" s="2"/>
      <c r="AB531" s="3">
        <v>1</v>
      </c>
      <c r="AC531" s="2"/>
      <c r="AD531" s="3">
        <v>1</v>
      </c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</row>
    <row r="532" spans="1:76" ht="141" customHeight="1" x14ac:dyDescent="0.2">
      <c r="A532" s="8" t="s">
        <v>77</v>
      </c>
      <c r="B532" s="9"/>
      <c r="C532" s="8" t="s">
        <v>212</v>
      </c>
      <c r="D532" s="8" t="s">
        <v>389</v>
      </c>
      <c r="E532" s="8" t="s">
        <v>172</v>
      </c>
      <c r="F532" s="8" t="s">
        <v>172</v>
      </c>
      <c r="G532" s="8" t="s">
        <v>1195</v>
      </c>
      <c r="H532" s="8" t="s">
        <v>182</v>
      </c>
      <c r="I532" s="8" t="s">
        <v>1575</v>
      </c>
      <c r="J532" s="8" t="s">
        <v>1576</v>
      </c>
      <c r="K532" s="8" t="s">
        <v>231</v>
      </c>
      <c r="L532" s="8" t="s">
        <v>232</v>
      </c>
      <c r="M532" s="8" t="s">
        <v>103</v>
      </c>
      <c r="N532" s="8" t="s">
        <v>314</v>
      </c>
      <c r="O532" s="10" cm="1">
        <f t="array" ref="O532">SUM(V532:BX532)</f>
        <v>1</v>
      </c>
      <c r="P532" s="11">
        <v>700</v>
      </c>
      <c r="Q532" s="11" cm="1">
        <f t="array" ref="Q532">P532*O532</f>
        <v>700</v>
      </c>
      <c r="R532" s="12">
        <v>0.75</v>
      </c>
      <c r="S532" s="11" cm="1">
        <f t="array" ref="S532">P532-P532*R532</f>
        <v>175</v>
      </c>
      <c r="T532" s="11" cm="1">
        <f t="array" ref="T532">S532*O532</f>
        <v>175</v>
      </c>
      <c r="U532" s="8" t="s">
        <v>89</v>
      </c>
      <c r="V532" s="9"/>
      <c r="W532" s="9"/>
      <c r="X532" s="9"/>
      <c r="Y532" s="9"/>
      <c r="Z532" s="9"/>
      <c r="AA532" s="10">
        <v>1</v>
      </c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</row>
    <row r="533" spans="1:76" ht="141" customHeight="1" x14ac:dyDescent="0.2">
      <c r="A533" s="5" t="s">
        <v>77</v>
      </c>
      <c r="B533" s="2"/>
      <c r="C533" s="5" t="s">
        <v>212</v>
      </c>
      <c r="D533" s="5" t="s">
        <v>389</v>
      </c>
      <c r="E533" s="5" t="s">
        <v>172</v>
      </c>
      <c r="F533" s="5" t="s">
        <v>172</v>
      </c>
      <c r="G533" s="5" t="s">
        <v>1195</v>
      </c>
      <c r="H533" s="5" t="s">
        <v>1577</v>
      </c>
      <c r="I533" s="5" t="s">
        <v>1578</v>
      </c>
      <c r="J533" s="5" t="s">
        <v>1579</v>
      </c>
      <c r="K533" s="5" t="s">
        <v>457</v>
      </c>
      <c r="L533" s="5" t="s">
        <v>458</v>
      </c>
      <c r="M533" s="5" t="s">
        <v>103</v>
      </c>
      <c r="N533" s="5" t="s">
        <v>1580</v>
      </c>
      <c r="O533" s="3" cm="1">
        <f t="array" ref="O533">SUM(V533:BX533)</f>
        <v>2</v>
      </c>
      <c r="P533" s="4">
        <v>1170</v>
      </c>
      <c r="Q533" s="4" cm="1">
        <f t="array" ref="Q533">P533*O533</f>
        <v>2340</v>
      </c>
      <c r="R533" s="7">
        <v>0.75</v>
      </c>
      <c r="S533" s="4" cm="1">
        <f t="array" ref="S533">P533-P533*R533</f>
        <v>292.5</v>
      </c>
      <c r="T533" s="4" cm="1">
        <f t="array" ref="T533">S533*O533</f>
        <v>585</v>
      </c>
      <c r="U533" s="5" t="s">
        <v>89</v>
      </c>
      <c r="V533" s="2"/>
      <c r="W533" s="2"/>
      <c r="X533" s="2"/>
      <c r="Y533" s="2"/>
      <c r="Z533" s="2"/>
      <c r="AA533" s="2"/>
      <c r="AB533" s="2"/>
      <c r="AC533" s="3">
        <v>1</v>
      </c>
      <c r="AD533" s="3">
        <v>1</v>
      </c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</row>
    <row r="534" spans="1:76" ht="141" customHeight="1" x14ac:dyDescent="0.2">
      <c r="A534" s="8" t="s">
        <v>77</v>
      </c>
      <c r="B534" s="9"/>
      <c r="C534" s="8" t="s">
        <v>1581</v>
      </c>
      <c r="D534" s="8" t="s">
        <v>79</v>
      </c>
      <c r="E534" s="8" t="s">
        <v>213</v>
      </c>
      <c r="F534" s="8" t="s">
        <v>245</v>
      </c>
      <c r="G534" s="8" t="s">
        <v>245</v>
      </c>
      <c r="H534" s="8" t="s">
        <v>279</v>
      </c>
      <c r="I534" s="8" t="s">
        <v>1582</v>
      </c>
      <c r="J534" s="8" t="s">
        <v>1583</v>
      </c>
      <c r="K534" s="8" t="s">
        <v>1584</v>
      </c>
      <c r="L534" s="8" t="s">
        <v>1585</v>
      </c>
      <c r="M534" s="8" t="s">
        <v>103</v>
      </c>
      <c r="N534" s="8" t="s">
        <v>209</v>
      </c>
      <c r="O534" s="10" cm="1">
        <f t="array" ref="O534">SUM(V534:BX534)</f>
        <v>3</v>
      </c>
      <c r="P534" s="11">
        <v>756.5</v>
      </c>
      <c r="Q534" s="11" cm="1">
        <f t="array" ref="Q534">P534*O534</f>
        <v>2269.5</v>
      </c>
      <c r="R534" s="12">
        <v>0.75</v>
      </c>
      <c r="S534" s="11" cm="1">
        <f t="array" ref="S534">P534-P534*R534</f>
        <v>189.125</v>
      </c>
      <c r="T534" s="11" cm="1">
        <f t="array" ref="T534">S534*O534</f>
        <v>567.375</v>
      </c>
      <c r="U534" s="8" t="s">
        <v>204</v>
      </c>
      <c r="V534" s="10">
        <v>3</v>
      </c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</row>
    <row r="535" spans="1:76" ht="141" customHeight="1" x14ac:dyDescent="0.2">
      <c r="A535" s="5" t="s">
        <v>77</v>
      </c>
      <c r="B535" s="2"/>
      <c r="C535" s="5" t="s">
        <v>1581</v>
      </c>
      <c r="D535" s="5" t="s">
        <v>188</v>
      </c>
      <c r="E535" s="5" t="s">
        <v>333</v>
      </c>
      <c r="F535" s="5" t="s">
        <v>188</v>
      </c>
      <c r="G535" s="5" t="s">
        <v>333</v>
      </c>
      <c r="H535" s="5" t="s">
        <v>342</v>
      </c>
      <c r="I535" s="5" t="s">
        <v>1586</v>
      </c>
      <c r="J535" s="5" t="s">
        <v>1587</v>
      </c>
      <c r="K535" s="5" t="s">
        <v>1588</v>
      </c>
      <c r="L535" s="5" t="s">
        <v>1589</v>
      </c>
      <c r="M535" s="5" t="s">
        <v>103</v>
      </c>
      <c r="N535" s="5" t="s">
        <v>209</v>
      </c>
      <c r="O535" s="3" cm="1">
        <f t="array" ref="O535">SUM(V535:BX535)</f>
        <v>1</v>
      </c>
      <c r="P535" s="4">
        <v>1370</v>
      </c>
      <c r="Q535" s="4" cm="1">
        <f t="array" ref="Q535">P535*O535</f>
        <v>1370</v>
      </c>
      <c r="R535" s="7">
        <v>0.75</v>
      </c>
      <c r="S535" s="4" cm="1">
        <f t="array" ref="S535">P535-P535*R535</f>
        <v>342.5</v>
      </c>
      <c r="T535" s="4" cm="1">
        <f t="array" ref="T535">S535*O535</f>
        <v>342.5</v>
      </c>
      <c r="U535" s="5" t="s">
        <v>1590</v>
      </c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3">
        <v>1</v>
      </c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</row>
    <row r="536" spans="1:76" ht="141" customHeight="1" x14ac:dyDescent="0.2">
      <c r="A536" s="8" t="s">
        <v>77</v>
      </c>
      <c r="B536" s="9"/>
      <c r="C536" s="8" t="s">
        <v>1581</v>
      </c>
      <c r="D536" s="8" t="s">
        <v>188</v>
      </c>
      <c r="E536" s="8" t="s">
        <v>189</v>
      </c>
      <c r="F536" s="8" t="s">
        <v>188</v>
      </c>
      <c r="G536" s="8" t="s">
        <v>189</v>
      </c>
      <c r="H536" s="8" t="s">
        <v>190</v>
      </c>
      <c r="I536" s="8" t="s">
        <v>1591</v>
      </c>
      <c r="J536" s="8" t="s">
        <v>1592</v>
      </c>
      <c r="K536" s="8" t="s">
        <v>1593</v>
      </c>
      <c r="L536" s="8" t="s">
        <v>1594</v>
      </c>
      <c r="M536" s="8" t="s">
        <v>356</v>
      </c>
      <c r="N536" s="8" t="s">
        <v>1595</v>
      </c>
      <c r="O536" s="10" cm="1">
        <f t="array" ref="O536">SUM(V536:BX536)</f>
        <v>12</v>
      </c>
      <c r="P536" s="11">
        <v>552.5</v>
      </c>
      <c r="Q536" s="11" cm="1">
        <f t="array" ref="Q536">P536*O536</f>
        <v>6630</v>
      </c>
      <c r="R536" s="12">
        <v>0.75</v>
      </c>
      <c r="S536" s="11" cm="1">
        <f t="array" ref="S536">P536-P536*R536</f>
        <v>138.125</v>
      </c>
      <c r="T536" s="11" cm="1">
        <f t="array" ref="T536">S536*O536</f>
        <v>1657.5</v>
      </c>
      <c r="U536" s="8" t="s">
        <v>1590</v>
      </c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10">
        <v>2</v>
      </c>
      <c r="BB536" s="10">
        <v>2</v>
      </c>
      <c r="BC536" s="10">
        <v>2</v>
      </c>
      <c r="BD536" s="10">
        <v>2</v>
      </c>
      <c r="BE536" s="10">
        <v>2</v>
      </c>
      <c r="BF536" s="10">
        <v>2</v>
      </c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</row>
    <row r="537" spans="1:76" ht="141" customHeight="1" x14ac:dyDescent="0.2">
      <c r="A537" s="5" t="s">
        <v>77</v>
      </c>
      <c r="B537" s="2"/>
      <c r="C537" s="5" t="s">
        <v>1581</v>
      </c>
      <c r="D537" s="5" t="s">
        <v>188</v>
      </c>
      <c r="E537" s="5" t="s">
        <v>189</v>
      </c>
      <c r="F537" s="5" t="s">
        <v>188</v>
      </c>
      <c r="G537" s="5" t="s">
        <v>189</v>
      </c>
      <c r="H537" s="5" t="s">
        <v>190</v>
      </c>
      <c r="I537" s="5" t="s">
        <v>1596</v>
      </c>
      <c r="J537" s="5" t="s">
        <v>1597</v>
      </c>
      <c r="K537" s="5" t="s">
        <v>1598</v>
      </c>
      <c r="L537" s="5" t="s">
        <v>1599</v>
      </c>
      <c r="M537" s="5" t="s">
        <v>356</v>
      </c>
      <c r="N537" s="5" t="s">
        <v>1600</v>
      </c>
      <c r="O537" s="3" cm="1">
        <f t="array" ref="O537">SUM(V537:BX537)</f>
        <v>4</v>
      </c>
      <c r="P537" s="4">
        <v>552.5</v>
      </c>
      <c r="Q537" s="4" cm="1">
        <f t="array" ref="Q537">P537*O537</f>
        <v>2210</v>
      </c>
      <c r="R537" s="7">
        <v>0.75</v>
      </c>
      <c r="S537" s="4" cm="1">
        <f t="array" ref="S537">P537-P537*R537</f>
        <v>138.125</v>
      </c>
      <c r="T537" s="4" cm="1">
        <f t="array" ref="T537">S537*O537</f>
        <v>552.5</v>
      </c>
      <c r="U537" s="5" t="s">
        <v>1590</v>
      </c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3">
        <v>1</v>
      </c>
      <c r="BB537" s="3">
        <v>1</v>
      </c>
      <c r="BC537" s="3">
        <v>1</v>
      </c>
      <c r="BD537" s="3">
        <v>1</v>
      </c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</row>
    <row r="538" spans="1:76" ht="141" customHeight="1" x14ac:dyDescent="0.2">
      <c r="A538" s="8" t="s">
        <v>77</v>
      </c>
      <c r="B538" s="9"/>
      <c r="C538" s="8" t="s">
        <v>1581</v>
      </c>
      <c r="D538" s="8" t="s">
        <v>188</v>
      </c>
      <c r="E538" s="8" t="s">
        <v>189</v>
      </c>
      <c r="F538" s="8" t="s">
        <v>188</v>
      </c>
      <c r="G538" s="8" t="s">
        <v>189</v>
      </c>
      <c r="H538" s="8" t="s">
        <v>190</v>
      </c>
      <c r="I538" s="8" t="s">
        <v>1601</v>
      </c>
      <c r="J538" s="8" t="s">
        <v>1602</v>
      </c>
      <c r="K538" s="8" t="s">
        <v>101</v>
      </c>
      <c r="L538" s="8" t="s">
        <v>102</v>
      </c>
      <c r="M538" s="8" t="s">
        <v>356</v>
      </c>
      <c r="N538" s="8" t="s">
        <v>1600</v>
      </c>
      <c r="O538" s="10" cm="1">
        <f t="array" ref="O538">SUM(V538:BX538)</f>
        <v>9</v>
      </c>
      <c r="P538" s="11">
        <v>637.5</v>
      </c>
      <c r="Q538" s="11" cm="1">
        <f t="array" ref="Q538">P538*O538</f>
        <v>5737.5</v>
      </c>
      <c r="R538" s="12">
        <v>0.75</v>
      </c>
      <c r="S538" s="11" cm="1">
        <f t="array" ref="S538">P538-P538*R538</f>
        <v>159.375</v>
      </c>
      <c r="T538" s="11" cm="1">
        <f t="array" ref="T538">S538*O538</f>
        <v>1434.375</v>
      </c>
      <c r="U538" s="8" t="s">
        <v>1590</v>
      </c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10">
        <v>1</v>
      </c>
      <c r="BA538" s="10">
        <v>1</v>
      </c>
      <c r="BB538" s="10">
        <v>2</v>
      </c>
      <c r="BC538" s="10">
        <v>2</v>
      </c>
      <c r="BD538" s="10">
        <v>2</v>
      </c>
      <c r="BE538" s="10">
        <v>1</v>
      </c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</row>
    <row r="539" spans="1:76" ht="141" customHeight="1" x14ac:dyDescent="0.2">
      <c r="A539" s="5" t="s">
        <v>77</v>
      </c>
      <c r="B539" s="2"/>
      <c r="C539" s="5" t="s">
        <v>1581</v>
      </c>
      <c r="D539" s="5" t="s">
        <v>188</v>
      </c>
      <c r="E539" s="5" t="s">
        <v>189</v>
      </c>
      <c r="F539" s="5" t="s">
        <v>188</v>
      </c>
      <c r="G539" s="5" t="s">
        <v>189</v>
      </c>
      <c r="H539" s="5" t="s">
        <v>190</v>
      </c>
      <c r="I539" s="5" t="s">
        <v>1603</v>
      </c>
      <c r="J539" s="5" t="s">
        <v>1604</v>
      </c>
      <c r="K539" s="5" t="s">
        <v>180</v>
      </c>
      <c r="L539" s="5" t="s">
        <v>181</v>
      </c>
      <c r="M539" s="5" t="s">
        <v>87</v>
      </c>
      <c r="N539" s="5" t="s">
        <v>193</v>
      </c>
      <c r="O539" s="3" cm="1">
        <f t="array" ref="O539">SUM(V539:BX539)</f>
        <v>1</v>
      </c>
      <c r="P539" s="4">
        <v>501.5</v>
      </c>
      <c r="Q539" s="4" cm="1">
        <f t="array" ref="Q539">P539*O539</f>
        <v>501.5</v>
      </c>
      <c r="R539" s="7">
        <v>0.75</v>
      </c>
      <c r="S539" s="4" cm="1">
        <f t="array" ref="S539">P539-P539*R539</f>
        <v>125.375</v>
      </c>
      <c r="T539" s="4" cm="1">
        <f t="array" ref="T539">S539*O539</f>
        <v>125.375</v>
      </c>
      <c r="U539" s="5" t="s">
        <v>194</v>
      </c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3">
        <v>1</v>
      </c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</row>
    <row r="540" spans="1:76" ht="141" customHeight="1" x14ac:dyDescent="0.2">
      <c r="A540" s="8" t="s">
        <v>77</v>
      </c>
      <c r="B540" s="9"/>
      <c r="C540" s="8" t="s">
        <v>1581</v>
      </c>
      <c r="D540" s="8" t="s">
        <v>188</v>
      </c>
      <c r="E540" s="8" t="s">
        <v>189</v>
      </c>
      <c r="F540" s="8" t="s">
        <v>188</v>
      </c>
      <c r="G540" s="8" t="s">
        <v>189</v>
      </c>
      <c r="H540" s="8" t="s">
        <v>190</v>
      </c>
      <c r="I540" s="8" t="s">
        <v>1605</v>
      </c>
      <c r="J540" s="8" t="s">
        <v>374</v>
      </c>
      <c r="K540" s="8" t="s">
        <v>1606</v>
      </c>
      <c r="L540" s="8" t="s">
        <v>1607</v>
      </c>
      <c r="M540" s="8" t="s">
        <v>87</v>
      </c>
      <c r="N540" s="8" t="s">
        <v>193</v>
      </c>
      <c r="O540" s="10" cm="1">
        <f t="array" ref="O540">SUM(V540:BX540)</f>
        <v>3</v>
      </c>
      <c r="P540" s="11">
        <v>671.5</v>
      </c>
      <c r="Q540" s="11" cm="1">
        <f t="array" ref="Q540">P540*O540</f>
        <v>2014.5</v>
      </c>
      <c r="R540" s="12">
        <v>0.75</v>
      </c>
      <c r="S540" s="11" cm="1">
        <f t="array" ref="S540">P540-P540*R540</f>
        <v>167.875</v>
      </c>
      <c r="T540" s="11" cm="1">
        <f t="array" ref="T540">S540*O540</f>
        <v>503.625</v>
      </c>
      <c r="U540" s="8" t="s">
        <v>1590</v>
      </c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10">
        <v>1</v>
      </c>
      <c r="BB540" s="9"/>
      <c r="BC540" s="10">
        <v>1</v>
      </c>
      <c r="BD540" s="10">
        <v>1</v>
      </c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</row>
    <row r="541" spans="1:76" ht="141" customHeight="1" x14ac:dyDescent="0.2">
      <c r="A541" s="5" t="s">
        <v>77</v>
      </c>
      <c r="B541" s="2"/>
      <c r="C541" s="5" t="s">
        <v>1581</v>
      </c>
      <c r="D541" s="5" t="s">
        <v>188</v>
      </c>
      <c r="E541" s="5" t="s">
        <v>189</v>
      </c>
      <c r="F541" s="5" t="s">
        <v>188</v>
      </c>
      <c r="G541" s="5" t="s">
        <v>189</v>
      </c>
      <c r="H541" s="5" t="s">
        <v>190</v>
      </c>
      <c r="I541" s="5" t="s">
        <v>1608</v>
      </c>
      <c r="J541" s="5" t="s">
        <v>1609</v>
      </c>
      <c r="K541" s="5" t="s">
        <v>101</v>
      </c>
      <c r="L541" s="5" t="s">
        <v>102</v>
      </c>
      <c r="M541" s="5" t="s">
        <v>87</v>
      </c>
      <c r="N541" s="5" t="s">
        <v>372</v>
      </c>
      <c r="O541" s="3" cm="1">
        <f t="array" ref="O541">SUM(V541:BX541)</f>
        <v>12</v>
      </c>
      <c r="P541" s="4">
        <v>467.5</v>
      </c>
      <c r="Q541" s="4" cm="1">
        <f t="array" ref="Q541">P541*O541</f>
        <v>5610</v>
      </c>
      <c r="R541" s="7">
        <v>0.75</v>
      </c>
      <c r="S541" s="4" cm="1">
        <f t="array" ref="S541">P541-P541*R541</f>
        <v>116.875</v>
      </c>
      <c r="T541" s="4" cm="1">
        <f t="array" ref="T541">S541*O541</f>
        <v>1402.5</v>
      </c>
      <c r="U541" s="5" t="s">
        <v>1590</v>
      </c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3">
        <v>2</v>
      </c>
      <c r="BB541" s="3">
        <v>3</v>
      </c>
      <c r="BC541" s="3">
        <v>4</v>
      </c>
      <c r="BD541" s="3">
        <v>1</v>
      </c>
      <c r="BE541" s="3">
        <v>2</v>
      </c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</row>
    <row r="542" spans="1:76" ht="141" customHeight="1" x14ac:dyDescent="0.2">
      <c r="A542" s="8" t="s">
        <v>77</v>
      </c>
      <c r="B542" s="9"/>
      <c r="C542" s="8" t="s">
        <v>1581</v>
      </c>
      <c r="D542" s="8" t="s">
        <v>188</v>
      </c>
      <c r="E542" s="8" t="s">
        <v>189</v>
      </c>
      <c r="F542" s="8" t="s">
        <v>188</v>
      </c>
      <c r="G542" s="8" t="s">
        <v>189</v>
      </c>
      <c r="H542" s="8" t="s">
        <v>1610</v>
      </c>
      <c r="I542" s="8" t="s">
        <v>1611</v>
      </c>
      <c r="J542" s="8" t="s">
        <v>1612</v>
      </c>
      <c r="K542" s="8" t="s">
        <v>636</v>
      </c>
      <c r="L542" s="8" t="s">
        <v>637</v>
      </c>
      <c r="M542" s="8" t="s">
        <v>87</v>
      </c>
      <c r="N542" s="8" t="s">
        <v>193</v>
      </c>
      <c r="O542" s="10" cm="1">
        <f t="array" ref="O542">SUM(V542:BX542)</f>
        <v>9</v>
      </c>
      <c r="P542" s="11">
        <v>450.5</v>
      </c>
      <c r="Q542" s="11" cm="1">
        <f t="array" ref="Q542">P542*O542</f>
        <v>4054.5</v>
      </c>
      <c r="R542" s="12">
        <v>0.75</v>
      </c>
      <c r="S542" s="11" cm="1">
        <f t="array" ref="S542">P542-P542*R542</f>
        <v>112.625</v>
      </c>
      <c r="T542" s="11" cm="1">
        <f t="array" ref="T542">S542*O542</f>
        <v>1013.625</v>
      </c>
      <c r="U542" s="8" t="s">
        <v>1590</v>
      </c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10">
        <v>2</v>
      </c>
      <c r="BB542" s="10">
        <v>2</v>
      </c>
      <c r="BC542" s="10">
        <v>2</v>
      </c>
      <c r="BD542" s="10">
        <v>2</v>
      </c>
      <c r="BE542" s="10">
        <v>1</v>
      </c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</row>
    <row r="543" spans="1:76" ht="141" customHeight="1" x14ac:dyDescent="0.2">
      <c r="A543" s="5" t="s">
        <v>77</v>
      </c>
      <c r="B543" s="2"/>
      <c r="C543" s="5" t="s">
        <v>1581</v>
      </c>
      <c r="D543" s="5" t="s">
        <v>389</v>
      </c>
      <c r="E543" s="5" t="s">
        <v>96</v>
      </c>
      <c r="F543" s="5" t="s">
        <v>1613</v>
      </c>
      <c r="G543" s="5" t="s">
        <v>1614</v>
      </c>
      <c r="H543" s="5" t="s">
        <v>1613</v>
      </c>
      <c r="I543" s="5" t="s">
        <v>1615</v>
      </c>
      <c r="J543" s="5" t="s">
        <v>1616</v>
      </c>
      <c r="K543" s="5" t="s">
        <v>1617</v>
      </c>
      <c r="L543" s="5" t="s">
        <v>1618</v>
      </c>
      <c r="M543" s="5" t="s">
        <v>103</v>
      </c>
      <c r="N543" s="5" t="s">
        <v>1619</v>
      </c>
      <c r="O543" s="3" cm="1">
        <f t="array" ref="O543">SUM(V543:BX543)</f>
        <v>6</v>
      </c>
      <c r="P543" s="4">
        <v>671.5</v>
      </c>
      <c r="Q543" s="4" cm="1">
        <f t="array" ref="Q543">P543*O543</f>
        <v>4029</v>
      </c>
      <c r="R543" s="7">
        <v>0.75</v>
      </c>
      <c r="S543" s="4" cm="1">
        <f t="array" ref="S543">P543-P543*R543</f>
        <v>167.875</v>
      </c>
      <c r="T543" s="4" cm="1">
        <f t="array" ref="T543">S543*O543</f>
        <v>1007.25</v>
      </c>
      <c r="U543" s="5" t="s">
        <v>1459</v>
      </c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3">
        <v>4</v>
      </c>
      <c r="AG543" s="3">
        <v>2</v>
      </c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</row>
    <row r="544" spans="1:76" ht="141" customHeight="1" x14ac:dyDescent="0.2">
      <c r="A544" s="8" t="s">
        <v>77</v>
      </c>
      <c r="B544" s="9"/>
      <c r="C544" s="8" t="s">
        <v>1581</v>
      </c>
      <c r="D544" s="8" t="s">
        <v>389</v>
      </c>
      <c r="E544" s="8" t="s">
        <v>96</v>
      </c>
      <c r="F544" s="8" t="s">
        <v>1613</v>
      </c>
      <c r="G544" s="8" t="s">
        <v>1614</v>
      </c>
      <c r="H544" s="8" t="s">
        <v>1613</v>
      </c>
      <c r="I544" s="8" t="s">
        <v>1620</v>
      </c>
      <c r="J544" s="8" t="s">
        <v>1621</v>
      </c>
      <c r="K544" s="8" t="s">
        <v>101</v>
      </c>
      <c r="L544" s="8" t="s">
        <v>102</v>
      </c>
      <c r="M544" s="8" t="s">
        <v>103</v>
      </c>
      <c r="N544" s="8" t="s">
        <v>1622</v>
      </c>
      <c r="O544" s="10" cm="1">
        <f t="array" ref="O544">SUM(V544:BX544)</f>
        <v>8</v>
      </c>
      <c r="P544" s="11">
        <v>552.5</v>
      </c>
      <c r="Q544" s="11" cm="1">
        <f t="array" ref="Q544">P544*O544</f>
        <v>4420</v>
      </c>
      <c r="R544" s="12">
        <v>0.75</v>
      </c>
      <c r="S544" s="11" cm="1">
        <f t="array" ref="S544">P544-P544*R544</f>
        <v>138.125</v>
      </c>
      <c r="T544" s="11" cm="1">
        <f t="array" ref="T544">S544*O544</f>
        <v>1105</v>
      </c>
      <c r="U544" s="8" t="s">
        <v>89</v>
      </c>
      <c r="V544" s="9"/>
      <c r="W544" s="9"/>
      <c r="X544" s="9"/>
      <c r="Y544" s="10">
        <v>8</v>
      </c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</row>
    <row r="545" spans="1:76" ht="141" customHeight="1" x14ac:dyDescent="0.2">
      <c r="A545" s="5" t="s">
        <v>77</v>
      </c>
      <c r="B545" s="2"/>
      <c r="C545" s="5" t="s">
        <v>1581</v>
      </c>
      <c r="D545" s="5" t="s">
        <v>389</v>
      </c>
      <c r="E545" s="5" t="s">
        <v>96</v>
      </c>
      <c r="F545" s="5" t="s">
        <v>114</v>
      </c>
      <c r="G545" s="5" t="s">
        <v>1614</v>
      </c>
      <c r="H545" s="5" t="s">
        <v>1623</v>
      </c>
      <c r="I545" s="5" t="s">
        <v>1624</v>
      </c>
      <c r="J545" s="5" t="s">
        <v>1625</v>
      </c>
      <c r="K545" s="5" t="s">
        <v>101</v>
      </c>
      <c r="L545" s="5" t="s">
        <v>102</v>
      </c>
      <c r="M545" s="5" t="s">
        <v>103</v>
      </c>
      <c r="N545" s="5" t="s">
        <v>1626</v>
      </c>
      <c r="O545" s="3" cm="1">
        <f t="array" ref="O545">SUM(V545:BX545)</f>
        <v>1</v>
      </c>
      <c r="P545" s="4">
        <v>382.5</v>
      </c>
      <c r="Q545" s="4" cm="1">
        <f t="array" ref="Q545">P545*O545</f>
        <v>382.5</v>
      </c>
      <c r="R545" s="7">
        <v>0.75</v>
      </c>
      <c r="S545" s="4" cm="1">
        <f t="array" ref="S545">P545-P545*R545</f>
        <v>95.625</v>
      </c>
      <c r="T545" s="4" cm="1">
        <f t="array" ref="T545">S545*O545</f>
        <v>95.625</v>
      </c>
      <c r="U545" s="5" t="s">
        <v>89</v>
      </c>
      <c r="V545" s="2"/>
      <c r="W545" s="2"/>
      <c r="X545" s="2"/>
      <c r="Y545" s="3">
        <v>1</v>
      </c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</row>
    <row r="546" spans="1:76" ht="141" customHeight="1" x14ac:dyDescent="0.2">
      <c r="A546" s="8" t="s">
        <v>77</v>
      </c>
      <c r="B546" s="9"/>
      <c r="C546" s="8" t="s">
        <v>1581</v>
      </c>
      <c r="D546" s="8" t="s">
        <v>389</v>
      </c>
      <c r="E546" s="8" t="s">
        <v>96</v>
      </c>
      <c r="F546" s="8" t="s">
        <v>114</v>
      </c>
      <c r="G546" s="8" t="s">
        <v>1614</v>
      </c>
      <c r="H546" s="8" t="s">
        <v>1623</v>
      </c>
      <c r="I546" s="8" t="s">
        <v>1627</v>
      </c>
      <c r="J546" s="8" t="s">
        <v>1628</v>
      </c>
      <c r="K546" s="8" t="s">
        <v>318</v>
      </c>
      <c r="L546" s="8" t="s">
        <v>319</v>
      </c>
      <c r="M546" s="8" t="s">
        <v>103</v>
      </c>
      <c r="N546" s="8" t="s">
        <v>1622</v>
      </c>
      <c r="O546" s="10" cm="1">
        <f t="array" ref="O546">SUM(V546:BX546)</f>
        <v>2</v>
      </c>
      <c r="P546" s="11">
        <v>382.5</v>
      </c>
      <c r="Q546" s="11" cm="1">
        <f t="array" ref="Q546">P546*O546</f>
        <v>765</v>
      </c>
      <c r="R546" s="12">
        <v>0.75</v>
      </c>
      <c r="S546" s="11" cm="1">
        <f t="array" ref="S546">P546-P546*R546</f>
        <v>95.625</v>
      </c>
      <c r="T546" s="11" cm="1">
        <f t="array" ref="T546">S546*O546</f>
        <v>191.25</v>
      </c>
      <c r="U546" s="8" t="s">
        <v>89</v>
      </c>
      <c r="V546" s="9"/>
      <c r="W546" s="9"/>
      <c r="X546" s="9"/>
      <c r="Y546" s="10">
        <v>1</v>
      </c>
      <c r="Z546" s="10">
        <v>1</v>
      </c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</row>
    <row r="547" spans="1:76" ht="141" customHeight="1" x14ac:dyDescent="0.2">
      <c r="A547" s="5" t="s">
        <v>77</v>
      </c>
      <c r="B547" s="2"/>
      <c r="C547" s="5" t="s">
        <v>1581</v>
      </c>
      <c r="D547" s="5" t="s">
        <v>389</v>
      </c>
      <c r="E547" s="5" t="s">
        <v>96</v>
      </c>
      <c r="F547" s="5" t="s">
        <v>114</v>
      </c>
      <c r="G547" s="5" t="s">
        <v>1614</v>
      </c>
      <c r="H547" s="5" t="s">
        <v>1623</v>
      </c>
      <c r="I547" s="5" t="s">
        <v>1627</v>
      </c>
      <c r="J547" s="5" t="s">
        <v>1628</v>
      </c>
      <c r="K547" s="5" t="s">
        <v>101</v>
      </c>
      <c r="L547" s="5" t="s">
        <v>102</v>
      </c>
      <c r="M547" s="5" t="s">
        <v>103</v>
      </c>
      <c r="N547" s="5" t="s">
        <v>1622</v>
      </c>
      <c r="O547" s="3" cm="1">
        <f t="array" ref="O547">SUM(V547:BX547)</f>
        <v>16</v>
      </c>
      <c r="P547" s="4">
        <v>382.5</v>
      </c>
      <c r="Q547" s="4" cm="1">
        <f t="array" ref="Q547">P547*O547</f>
        <v>6120</v>
      </c>
      <c r="R547" s="7">
        <v>0.75</v>
      </c>
      <c r="S547" s="4" cm="1">
        <f t="array" ref="S547">P547-P547*R547</f>
        <v>95.625</v>
      </c>
      <c r="T547" s="4" cm="1">
        <f t="array" ref="T547">S547*O547</f>
        <v>1530</v>
      </c>
      <c r="U547" s="5" t="s">
        <v>89</v>
      </c>
      <c r="V547" s="2"/>
      <c r="W547" s="2"/>
      <c r="X547" s="2"/>
      <c r="Y547" s="3">
        <v>10</v>
      </c>
      <c r="Z547" s="3">
        <v>5</v>
      </c>
      <c r="AA547" s="3">
        <v>1</v>
      </c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</row>
    <row r="548" spans="1:76" ht="141" customHeight="1" x14ac:dyDescent="0.2">
      <c r="A548" s="8" t="s">
        <v>77</v>
      </c>
      <c r="B548" s="9"/>
      <c r="C548" s="8" t="s">
        <v>1581</v>
      </c>
      <c r="D548" s="8" t="s">
        <v>389</v>
      </c>
      <c r="E548" s="8" t="s">
        <v>96</v>
      </c>
      <c r="F548" s="8" t="s">
        <v>114</v>
      </c>
      <c r="G548" s="8" t="s">
        <v>1614</v>
      </c>
      <c r="H548" s="8" t="s">
        <v>1623</v>
      </c>
      <c r="I548" s="8" t="s">
        <v>1629</v>
      </c>
      <c r="J548" s="8" t="s">
        <v>1630</v>
      </c>
      <c r="K548" s="8" t="s">
        <v>101</v>
      </c>
      <c r="L548" s="8" t="s">
        <v>102</v>
      </c>
      <c r="M548" s="8" t="s">
        <v>103</v>
      </c>
      <c r="N548" s="8" t="s">
        <v>1631</v>
      </c>
      <c r="O548" s="10" cm="1">
        <f t="array" ref="O548">SUM(V548:BX548)</f>
        <v>1</v>
      </c>
      <c r="P548" s="11">
        <v>382.5</v>
      </c>
      <c r="Q548" s="11" cm="1">
        <f t="array" ref="Q548">P548*O548</f>
        <v>382.5</v>
      </c>
      <c r="R548" s="12">
        <v>0.75</v>
      </c>
      <c r="S548" s="11" cm="1">
        <f t="array" ref="S548">P548-P548*R548</f>
        <v>95.625</v>
      </c>
      <c r="T548" s="11" cm="1">
        <f t="array" ref="T548">S548*O548</f>
        <v>95.625</v>
      </c>
      <c r="U548" s="8" t="s">
        <v>89</v>
      </c>
      <c r="V548" s="9"/>
      <c r="W548" s="9"/>
      <c r="X548" s="9"/>
      <c r="Y548" s="9"/>
      <c r="Z548" s="10">
        <v>1</v>
      </c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</row>
    <row r="549" spans="1:76" ht="141" customHeight="1" x14ac:dyDescent="0.2">
      <c r="A549" s="5" t="s">
        <v>77</v>
      </c>
      <c r="B549" s="2"/>
      <c r="C549" s="5" t="s">
        <v>1581</v>
      </c>
      <c r="D549" s="5" t="s">
        <v>389</v>
      </c>
      <c r="E549" s="5" t="s">
        <v>96</v>
      </c>
      <c r="F549" s="5" t="s">
        <v>114</v>
      </c>
      <c r="G549" s="5" t="s">
        <v>1614</v>
      </c>
      <c r="H549" s="5" t="s">
        <v>1623</v>
      </c>
      <c r="I549" s="5" t="s">
        <v>1632</v>
      </c>
      <c r="J549" s="5" t="s">
        <v>1633</v>
      </c>
      <c r="K549" s="5" t="s">
        <v>210</v>
      </c>
      <c r="L549" s="5" t="s">
        <v>211</v>
      </c>
      <c r="M549" s="5" t="s">
        <v>103</v>
      </c>
      <c r="N549" s="5" t="s">
        <v>1634</v>
      </c>
      <c r="O549" s="3" cm="1">
        <f t="array" ref="O549">SUM(V549:BX549)</f>
        <v>1</v>
      </c>
      <c r="P549" s="4">
        <v>416.5</v>
      </c>
      <c r="Q549" s="4" cm="1">
        <f t="array" ref="Q549">P549*O549</f>
        <v>416.5</v>
      </c>
      <c r="R549" s="7">
        <v>0.75</v>
      </c>
      <c r="S549" s="4" cm="1">
        <f t="array" ref="S549">P549-P549*R549</f>
        <v>104.125</v>
      </c>
      <c r="T549" s="4" cm="1">
        <f t="array" ref="T549">S549*O549</f>
        <v>104.125</v>
      </c>
      <c r="U549" s="5" t="s">
        <v>1459</v>
      </c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3">
        <v>1</v>
      </c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</row>
    <row r="550" spans="1:76" ht="141" customHeight="1" x14ac:dyDescent="0.2">
      <c r="A550" s="8" t="s">
        <v>77</v>
      </c>
      <c r="B550" s="9"/>
      <c r="C550" s="8" t="s">
        <v>1581</v>
      </c>
      <c r="D550" s="8" t="s">
        <v>389</v>
      </c>
      <c r="E550" s="8" t="s">
        <v>96</v>
      </c>
      <c r="F550" s="8" t="s">
        <v>390</v>
      </c>
      <c r="G550" s="8" t="s">
        <v>1614</v>
      </c>
      <c r="H550" s="8" t="s">
        <v>1164</v>
      </c>
      <c r="I550" s="8" t="s">
        <v>1635</v>
      </c>
      <c r="J550" s="8" t="s">
        <v>1636</v>
      </c>
      <c r="K550" s="8" t="s">
        <v>556</v>
      </c>
      <c r="L550" s="8" t="s">
        <v>557</v>
      </c>
      <c r="M550" s="8" t="s">
        <v>103</v>
      </c>
      <c r="N550" s="8" t="s">
        <v>1626</v>
      </c>
      <c r="O550" s="10" cm="1">
        <f t="array" ref="O550">SUM(V550:BX550)</f>
        <v>4</v>
      </c>
      <c r="P550" s="11">
        <v>331.5</v>
      </c>
      <c r="Q550" s="11" cm="1">
        <f t="array" ref="Q550">P550*O550</f>
        <v>1326</v>
      </c>
      <c r="R550" s="12">
        <v>0.75</v>
      </c>
      <c r="S550" s="11" cm="1">
        <f t="array" ref="S550">P550-P550*R550</f>
        <v>82.875</v>
      </c>
      <c r="T550" s="11" cm="1">
        <f t="array" ref="T550">S550*O550</f>
        <v>331.5</v>
      </c>
      <c r="U550" s="8" t="s">
        <v>89</v>
      </c>
      <c r="V550" s="9"/>
      <c r="W550" s="9"/>
      <c r="X550" s="9"/>
      <c r="Y550" s="10">
        <v>1</v>
      </c>
      <c r="Z550" s="10">
        <v>1</v>
      </c>
      <c r="AA550" s="10">
        <v>1</v>
      </c>
      <c r="AB550" s="10">
        <v>1</v>
      </c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</row>
    <row r="551" spans="1:76" ht="141" customHeight="1" x14ac:dyDescent="0.2">
      <c r="A551" s="5" t="s">
        <v>77</v>
      </c>
      <c r="B551" s="2"/>
      <c r="C551" s="5" t="s">
        <v>1581</v>
      </c>
      <c r="D551" s="5" t="s">
        <v>389</v>
      </c>
      <c r="E551" s="5" t="s">
        <v>96</v>
      </c>
      <c r="F551" s="5" t="s">
        <v>390</v>
      </c>
      <c r="G551" s="5" t="s">
        <v>1614</v>
      </c>
      <c r="H551" s="5" t="s">
        <v>1164</v>
      </c>
      <c r="I551" s="5" t="s">
        <v>1637</v>
      </c>
      <c r="J551" s="5" t="s">
        <v>1638</v>
      </c>
      <c r="K551" s="5" t="s">
        <v>318</v>
      </c>
      <c r="L551" s="5" t="s">
        <v>319</v>
      </c>
      <c r="M551" s="5" t="s">
        <v>103</v>
      </c>
      <c r="N551" s="5" t="s">
        <v>1622</v>
      </c>
      <c r="O551" s="3" cm="1">
        <f t="array" ref="O551">SUM(V551:BX551)</f>
        <v>48</v>
      </c>
      <c r="P551" s="4">
        <v>331.5</v>
      </c>
      <c r="Q551" s="4" cm="1">
        <f t="array" ref="Q551">P551*O551</f>
        <v>15912</v>
      </c>
      <c r="R551" s="7">
        <v>0.75</v>
      </c>
      <c r="S551" s="4" cm="1">
        <f t="array" ref="S551">P551-P551*R551</f>
        <v>82.875</v>
      </c>
      <c r="T551" s="4" cm="1">
        <f t="array" ref="T551">S551*O551</f>
        <v>3978</v>
      </c>
      <c r="U551" s="5" t="s">
        <v>89</v>
      </c>
      <c r="V551" s="2"/>
      <c r="W551" s="2"/>
      <c r="X551" s="3">
        <v>1</v>
      </c>
      <c r="Y551" s="3">
        <v>10</v>
      </c>
      <c r="Z551" s="3">
        <v>17</v>
      </c>
      <c r="AA551" s="3">
        <v>12</v>
      </c>
      <c r="AB551" s="3">
        <v>5</v>
      </c>
      <c r="AC551" s="3">
        <v>3</v>
      </c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</row>
    <row r="552" spans="1:76" ht="141" customHeight="1" x14ac:dyDescent="0.2">
      <c r="A552" s="8" t="s">
        <v>77</v>
      </c>
      <c r="B552" s="9"/>
      <c r="C552" s="8" t="s">
        <v>1581</v>
      </c>
      <c r="D552" s="8" t="s">
        <v>389</v>
      </c>
      <c r="E552" s="8" t="s">
        <v>96</v>
      </c>
      <c r="F552" s="8" t="s">
        <v>390</v>
      </c>
      <c r="G552" s="8" t="s">
        <v>1614</v>
      </c>
      <c r="H552" s="8" t="s">
        <v>1164</v>
      </c>
      <c r="I552" s="8" t="s">
        <v>1637</v>
      </c>
      <c r="J552" s="8" t="s">
        <v>1638</v>
      </c>
      <c r="K552" s="8" t="s">
        <v>101</v>
      </c>
      <c r="L552" s="8" t="s">
        <v>102</v>
      </c>
      <c r="M552" s="8" t="s">
        <v>103</v>
      </c>
      <c r="N552" s="8" t="s">
        <v>1622</v>
      </c>
      <c r="O552" s="10" cm="1">
        <f t="array" ref="O552">SUM(V552:BX552)</f>
        <v>7</v>
      </c>
      <c r="P552" s="11">
        <v>331.5</v>
      </c>
      <c r="Q552" s="11" cm="1">
        <f t="array" ref="Q552">P552*O552</f>
        <v>2320.5</v>
      </c>
      <c r="R552" s="12">
        <v>0.75</v>
      </c>
      <c r="S552" s="11" cm="1">
        <f t="array" ref="S552">P552-P552*R552</f>
        <v>82.875</v>
      </c>
      <c r="T552" s="11" cm="1">
        <f t="array" ref="T552">S552*O552</f>
        <v>580.125</v>
      </c>
      <c r="U552" s="8" t="s">
        <v>89</v>
      </c>
      <c r="V552" s="9"/>
      <c r="W552" s="9"/>
      <c r="X552" s="10">
        <v>1</v>
      </c>
      <c r="Y552" s="10">
        <v>6</v>
      </c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</row>
    <row r="553" spans="1:76" ht="141" customHeight="1" x14ac:dyDescent="0.2">
      <c r="A553" s="5" t="s">
        <v>77</v>
      </c>
      <c r="B553" s="2"/>
      <c r="C553" s="5" t="s">
        <v>1581</v>
      </c>
      <c r="D553" s="5" t="s">
        <v>389</v>
      </c>
      <c r="E553" s="5" t="s">
        <v>96</v>
      </c>
      <c r="F553" s="5" t="s">
        <v>172</v>
      </c>
      <c r="G553" s="5" t="s">
        <v>1614</v>
      </c>
      <c r="H553" s="5" t="s">
        <v>1639</v>
      </c>
      <c r="I553" s="5" t="s">
        <v>1640</v>
      </c>
      <c r="J553" s="5" t="s">
        <v>1641</v>
      </c>
      <c r="K553" s="5" t="s">
        <v>101</v>
      </c>
      <c r="L553" s="5" t="s">
        <v>102</v>
      </c>
      <c r="M553" s="5" t="s">
        <v>103</v>
      </c>
      <c r="N553" s="5" t="s">
        <v>1622</v>
      </c>
      <c r="O553" s="3" cm="1">
        <f t="array" ref="O553">SUM(V553:BX553)</f>
        <v>7</v>
      </c>
      <c r="P553" s="4">
        <v>450.5</v>
      </c>
      <c r="Q553" s="4" cm="1">
        <f t="array" ref="Q553">P553*O553</f>
        <v>3153.5</v>
      </c>
      <c r="R553" s="7">
        <v>0.75</v>
      </c>
      <c r="S553" s="4" cm="1">
        <f t="array" ref="S553">P553-P553*R553</f>
        <v>112.625</v>
      </c>
      <c r="T553" s="4" cm="1">
        <f t="array" ref="T553">S553*O553</f>
        <v>788.375</v>
      </c>
      <c r="U553" s="5" t="s">
        <v>89</v>
      </c>
      <c r="V553" s="2"/>
      <c r="W553" s="2"/>
      <c r="X553" s="2"/>
      <c r="Y553" s="3">
        <v>3</v>
      </c>
      <c r="Z553" s="3">
        <v>2</v>
      </c>
      <c r="AA553" s="3">
        <v>2</v>
      </c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</row>
    <row r="554" spans="1:76" ht="141" customHeight="1" x14ac:dyDescent="0.2">
      <c r="A554" s="8" t="s">
        <v>77</v>
      </c>
      <c r="B554" s="9"/>
      <c r="C554" s="8" t="s">
        <v>1581</v>
      </c>
      <c r="D554" s="8" t="s">
        <v>389</v>
      </c>
      <c r="E554" s="8" t="s">
        <v>96</v>
      </c>
      <c r="F554" s="8" t="s">
        <v>172</v>
      </c>
      <c r="G554" s="8" t="s">
        <v>1614</v>
      </c>
      <c r="H554" s="8" t="s">
        <v>1642</v>
      </c>
      <c r="I554" s="8" t="s">
        <v>1643</v>
      </c>
      <c r="J554" s="8" t="s">
        <v>1644</v>
      </c>
      <c r="K554" s="8" t="s">
        <v>318</v>
      </c>
      <c r="L554" s="8" t="s">
        <v>319</v>
      </c>
      <c r="M554" s="8" t="s">
        <v>103</v>
      </c>
      <c r="N554" s="8" t="s">
        <v>1622</v>
      </c>
      <c r="O554" s="10" cm="1">
        <f t="array" ref="O554">SUM(V554:BX554)</f>
        <v>2</v>
      </c>
      <c r="P554" s="11">
        <v>297.5</v>
      </c>
      <c r="Q554" s="11" cm="1">
        <f t="array" ref="Q554">P554*O554</f>
        <v>595</v>
      </c>
      <c r="R554" s="12">
        <v>0.75</v>
      </c>
      <c r="S554" s="11" cm="1">
        <f t="array" ref="S554">P554-P554*R554</f>
        <v>74.375</v>
      </c>
      <c r="T554" s="11" cm="1">
        <f t="array" ref="T554">S554*O554</f>
        <v>148.75</v>
      </c>
      <c r="U554" s="8" t="s">
        <v>89</v>
      </c>
      <c r="V554" s="9"/>
      <c r="W554" s="9"/>
      <c r="X554" s="9"/>
      <c r="Y554" s="10">
        <v>1</v>
      </c>
      <c r="Z554" s="10">
        <v>1</v>
      </c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</row>
    <row r="555" spans="1:76" ht="141" customHeight="1" x14ac:dyDescent="0.2">
      <c r="A555" s="5" t="s">
        <v>77</v>
      </c>
      <c r="B555" s="2"/>
      <c r="C555" s="5" t="s">
        <v>1581</v>
      </c>
      <c r="D555" s="5" t="s">
        <v>389</v>
      </c>
      <c r="E555" s="5" t="s">
        <v>96</v>
      </c>
      <c r="F555" s="5" t="s">
        <v>172</v>
      </c>
      <c r="G555" s="5" t="s">
        <v>1614</v>
      </c>
      <c r="H555" s="5" t="s">
        <v>1642</v>
      </c>
      <c r="I555" s="5" t="s">
        <v>1643</v>
      </c>
      <c r="J555" s="5" t="s">
        <v>1644</v>
      </c>
      <c r="K555" s="5" t="s">
        <v>101</v>
      </c>
      <c r="L555" s="5" t="s">
        <v>102</v>
      </c>
      <c r="M555" s="5" t="s">
        <v>103</v>
      </c>
      <c r="N555" s="5" t="s">
        <v>1622</v>
      </c>
      <c r="O555" s="3" cm="1">
        <f t="array" ref="O555">SUM(V555:BX555)</f>
        <v>17</v>
      </c>
      <c r="P555" s="4">
        <v>297.5</v>
      </c>
      <c r="Q555" s="4" cm="1">
        <f t="array" ref="Q555">P555*O555</f>
        <v>5057.5</v>
      </c>
      <c r="R555" s="7">
        <v>0.75</v>
      </c>
      <c r="S555" s="4" cm="1">
        <f t="array" ref="S555">P555-P555*R555</f>
        <v>74.375</v>
      </c>
      <c r="T555" s="4" cm="1">
        <f t="array" ref="T555">S555*O555</f>
        <v>1264.375</v>
      </c>
      <c r="U555" s="5" t="s">
        <v>89</v>
      </c>
      <c r="V555" s="2"/>
      <c r="W555" s="2"/>
      <c r="X555" s="2"/>
      <c r="Y555" s="3">
        <v>3</v>
      </c>
      <c r="Z555" s="3">
        <v>4</v>
      </c>
      <c r="AA555" s="3">
        <v>6</v>
      </c>
      <c r="AB555" s="3">
        <v>3</v>
      </c>
      <c r="AC555" s="3">
        <v>1</v>
      </c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</row>
    <row r="556" spans="1:76" ht="141" customHeight="1" x14ac:dyDescent="0.2">
      <c r="A556" s="8" t="s">
        <v>77</v>
      </c>
      <c r="B556" s="9"/>
      <c r="C556" s="8" t="s">
        <v>1581</v>
      </c>
      <c r="D556" s="8" t="s">
        <v>389</v>
      </c>
      <c r="E556" s="8" t="s">
        <v>96</v>
      </c>
      <c r="F556" s="8" t="s">
        <v>172</v>
      </c>
      <c r="G556" s="8" t="s">
        <v>1614</v>
      </c>
      <c r="H556" s="8" t="s">
        <v>1642</v>
      </c>
      <c r="I556" s="8" t="s">
        <v>1645</v>
      </c>
      <c r="J556" s="8" t="s">
        <v>1646</v>
      </c>
      <c r="K556" s="8" t="s">
        <v>318</v>
      </c>
      <c r="L556" s="8" t="s">
        <v>319</v>
      </c>
      <c r="M556" s="8" t="s">
        <v>103</v>
      </c>
      <c r="N556" s="8" t="s">
        <v>1622</v>
      </c>
      <c r="O556" s="10" cm="1">
        <f t="array" ref="O556">SUM(V556:BX556)</f>
        <v>3</v>
      </c>
      <c r="P556" s="11">
        <v>246.5</v>
      </c>
      <c r="Q556" s="11" cm="1">
        <f t="array" ref="Q556">P556*O556</f>
        <v>739.5</v>
      </c>
      <c r="R556" s="12">
        <v>0.75</v>
      </c>
      <c r="S556" s="11" cm="1">
        <f t="array" ref="S556">P556-P556*R556</f>
        <v>61.625</v>
      </c>
      <c r="T556" s="11" cm="1">
        <f t="array" ref="T556">S556*O556</f>
        <v>184.875</v>
      </c>
      <c r="U556" s="8" t="s">
        <v>89</v>
      </c>
      <c r="V556" s="9"/>
      <c r="W556" s="9"/>
      <c r="X556" s="10">
        <v>1</v>
      </c>
      <c r="Y556" s="10">
        <v>2</v>
      </c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</row>
    <row r="557" spans="1:76" ht="141" customHeight="1" x14ac:dyDescent="0.2">
      <c r="A557" s="5" t="s">
        <v>77</v>
      </c>
      <c r="B557" s="2"/>
      <c r="C557" s="5" t="s">
        <v>1581</v>
      </c>
      <c r="D557" s="5" t="s">
        <v>389</v>
      </c>
      <c r="E557" s="5" t="s">
        <v>96</v>
      </c>
      <c r="F557" s="5" t="s">
        <v>172</v>
      </c>
      <c r="G557" s="5" t="s">
        <v>1614</v>
      </c>
      <c r="H557" s="5" t="s">
        <v>1642</v>
      </c>
      <c r="I557" s="5" t="s">
        <v>1645</v>
      </c>
      <c r="J557" s="5" t="s">
        <v>1646</v>
      </c>
      <c r="K557" s="5" t="s">
        <v>101</v>
      </c>
      <c r="L557" s="5" t="s">
        <v>102</v>
      </c>
      <c r="M557" s="5" t="s">
        <v>103</v>
      </c>
      <c r="N557" s="5" t="s">
        <v>1622</v>
      </c>
      <c r="O557" s="3" cm="1">
        <f t="array" ref="O557">SUM(V557:BX557)</f>
        <v>13</v>
      </c>
      <c r="P557" s="4">
        <v>246.5</v>
      </c>
      <c r="Q557" s="4" cm="1">
        <f t="array" ref="Q557">P557*O557</f>
        <v>3204.5</v>
      </c>
      <c r="R557" s="7">
        <v>0.75</v>
      </c>
      <c r="S557" s="4" cm="1">
        <f t="array" ref="S557">P557-P557*R557</f>
        <v>61.625</v>
      </c>
      <c r="T557" s="4" cm="1">
        <f t="array" ref="T557">S557*O557</f>
        <v>801.125</v>
      </c>
      <c r="U557" s="5" t="s">
        <v>89</v>
      </c>
      <c r="V557" s="2"/>
      <c r="W557" s="2"/>
      <c r="X557" s="3">
        <v>1</v>
      </c>
      <c r="Y557" s="3">
        <v>7</v>
      </c>
      <c r="Z557" s="3">
        <v>3</v>
      </c>
      <c r="AA557" s="3">
        <v>2</v>
      </c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</row>
    <row r="558" spans="1:76" ht="141" customHeight="1" x14ac:dyDescent="0.2">
      <c r="A558" s="8" t="s">
        <v>77</v>
      </c>
      <c r="B558" s="9"/>
      <c r="C558" s="8" t="s">
        <v>1581</v>
      </c>
      <c r="D558" s="8" t="s">
        <v>389</v>
      </c>
      <c r="E558" s="8" t="s">
        <v>96</v>
      </c>
      <c r="F558" s="8" t="s">
        <v>172</v>
      </c>
      <c r="G558" s="8" t="s">
        <v>1614</v>
      </c>
      <c r="H558" s="8" t="s">
        <v>1647</v>
      </c>
      <c r="I558" s="8" t="s">
        <v>1648</v>
      </c>
      <c r="J558" s="8" t="s">
        <v>1649</v>
      </c>
      <c r="K558" s="8" t="s">
        <v>556</v>
      </c>
      <c r="L558" s="8" t="s">
        <v>557</v>
      </c>
      <c r="M558" s="8" t="s">
        <v>103</v>
      </c>
      <c r="N558" s="8" t="s">
        <v>1626</v>
      </c>
      <c r="O558" s="10" cm="1">
        <f t="array" ref="O558">SUM(V558:BX558)</f>
        <v>5</v>
      </c>
      <c r="P558" s="11">
        <v>382.5</v>
      </c>
      <c r="Q558" s="11" cm="1">
        <f t="array" ref="Q558">P558*O558</f>
        <v>1912.5</v>
      </c>
      <c r="R558" s="12">
        <v>0.75</v>
      </c>
      <c r="S558" s="11" cm="1">
        <f t="array" ref="S558">P558-P558*R558</f>
        <v>95.625</v>
      </c>
      <c r="T558" s="11" cm="1">
        <f t="array" ref="T558">S558*O558</f>
        <v>478.125</v>
      </c>
      <c r="U558" s="8" t="s">
        <v>89</v>
      </c>
      <c r="V558" s="9"/>
      <c r="W558" s="9"/>
      <c r="X558" s="9"/>
      <c r="Y558" s="10">
        <v>1</v>
      </c>
      <c r="Z558" s="10">
        <v>2</v>
      </c>
      <c r="AA558" s="10">
        <v>1</v>
      </c>
      <c r="AB558" s="10">
        <v>1</v>
      </c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</row>
    <row r="559" spans="1:76" ht="141" customHeight="1" x14ac:dyDescent="0.2">
      <c r="A559" s="5" t="s">
        <v>77</v>
      </c>
      <c r="B559" s="2"/>
      <c r="C559" s="5" t="s">
        <v>1581</v>
      </c>
      <c r="D559" s="5" t="s">
        <v>389</v>
      </c>
      <c r="E559" s="5" t="s">
        <v>96</v>
      </c>
      <c r="F559" s="5" t="s">
        <v>172</v>
      </c>
      <c r="G559" s="5" t="s">
        <v>1614</v>
      </c>
      <c r="H559" s="5" t="s">
        <v>1647</v>
      </c>
      <c r="I559" s="5" t="s">
        <v>1650</v>
      </c>
      <c r="J559" s="5" t="s">
        <v>1651</v>
      </c>
      <c r="K559" s="5" t="s">
        <v>101</v>
      </c>
      <c r="L559" s="5" t="s">
        <v>102</v>
      </c>
      <c r="M559" s="5" t="s">
        <v>103</v>
      </c>
      <c r="N559" s="5" t="s">
        <v>1626</v>
      </c>
      <c r="O559" s="3" cm="1">
        <f t="array" ref="O559">SUM(V559:BX559)</f>
        <v>5</v>
      </c>
      <c r="P559" s="4">
        <v>331.5</v>
      </c>
      <c r="Q559" s="4" cm="1">
        <f t="array" ref="Q559">P559*O559</f>
        <v>1657.5</v>
      </c>
      <c r="R559" s="7">
        <v>0.75</v>
      </c>
      <c r="S559" s="4" cm="1">
        <f t="array" ref="S559">P559-P559*R559</f>
        <v>82.875</v>
      </c>
      <c r="T559" s="4" cm="1">
        <f t="array" ref="T559">S559*O559</f>
        <v>414.375</v>
      </c>
      <c r="U559" s="5" t="s">
        <v>89</v>
      </c>
      <c r="V559" s="2"/>
      <c r="W559" s="2"/>
      <c r="X559" s="2"/>
      <c r="Y559" s="3">
        <v>1</v>
      </c>
      <c r="Z559" s="3">
        <v>2</v>
      </c>
      <c r="AA559" s="3">
        <v>1</v>
      </c>
      <c r="AB559" s="3">
        <v>1</v>
      </c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</row>
    <row r="560" spans="1:76" ht="141" customHeight="1" x14ac:dyDescent="0.2">
      <c r="A560" s="8" t="s">
        <v>77</v>
      </c>
      <c r="B560" s="9"/>
      <c r="C560" s="8" t="s">
        <v>1581</v>
      </c>
      <c r="D560" s="8" t="s">
        <v>389</v>
      </c>
      <c r="E560" s="8" t="s">
        <v>96</v>
      </c>
      <c r="F560" s="8" t="s">
        <v>172</v>
      </c>
      <c r="G560" s="8" t="s">
        <v>1614</v>
      </c>
      <c r="H560" s="8" t="s">
        <v>1647</v>
      </c>
      <c r="I560" s="8" t="s">
        <v>1652</v>
      </c>
      <c r="J560" s="8" t="s">
        <v>1653</v>
      </c>
      <c r="K560" s="8" t="s">
        <v>101</v>
      </c>
      <c r="L560" s="8" t="s">
        <v>102</v>
      </c>
      <c r="M560" s="8" t="s">
        <v>103</v>
      </c>
      <c r="N560" s="8" t="s">
        <v>1622</v>
      </c>
      <c r="O560" s="10" cm="1">
        <f t="array" ref="O560">SUM(V560:BX560)</f>
        <v>7</v>
      </c>
      <c r="P560" s="11">
        <v>331.5</v>
      </c>
      <c r="Q560" s="11" cm="1">
        <f t="array" ref="Q560">P560*O560</f>
        <v>2320.5</v>
      </c>
      <c r="R560" s="12">
        <v>0.75</v>
      </c>
      <c r="S560" s="11" cm="1">
        <f t="array" ref="S560">P560-P560*R560</f>
        <v>82.875</v>
      </c>
      <c r="T560" s="11" cm="1">
        <f t="array" ref="T560">S560*O560</f>
        <v>580.125</v>
      </c>
      <c r="U560" s="8" t="s">
        <v>89</v>
      </c>
      <c r="V560" s="9"/>
      <c r="W560" s="9"/>
      <c r="X560" s="9"/>
      <c r="Y560" s="10">
        <v>6</v>
      </c>
      <c r="Z560" s="10">
        <v>1</v>
      </c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</row>
    <row r="561" spans="1:76" ht="141" customHeight="1" x14ac:dyDescent="0.2">
      <c r="A561" s="5" t="s">
        <v>77</v>
      </c>
      <c r="B561" s="2"/>
      <c r="C561" s="5" t="s">
        <v>1581</v>
      </c>
      <c r="D561" s="5" t="s">
        <v>389</v>
      </c>
      <c r="E561" s="5" t="s">
        <v>96</v>
      </c>
      <c r="F561" s="5" t="s">
        <v>172</v>
      </c>
      <c r="G561" s="5" t="s">
        <v>1614</v>
      </c>
      <c r="H561" s="5" t="s">
        <v>1647</v>
      </c>
      <c r="I561" s="5" t="s">
        <v>1654</v>
      </c>
      <c r="J561" s="5" t="s">
        <v>1655</v>
      </c>
      <c r="K561" s="5" t="s">
        <v>101</v>
      </c>
      <c r="L561" s="5" t="s">
        <v>102</v>
      </c>
      <c r="M561" s="5" t="s">
        <v>103</v>
      </c>
      <c r="N561" s="5" t="s">
        <v>1622</v>
      </c>
      <c r="O561" s="3" cm="1">
        <f t="array" ref="O561">SUM(V561:BX561)</f>
        <v>4</v>
      </c>
      <c r="P561" s="4">
        <v>382.5</v>
      </c>
      <c r="Q561" s="4" cm="1">
        <f t="array" ref="Q561">P561*O561</f>
        <v>1530</v>
      </c>
      <c r="R561" s="7">
        <v>0.75</v>
      </c>
      <c r="S561" s="4" cm="1">
        <f t="array" ref="S561">P561-P561*R561</f>
        <v>95.625</v>
      </c>
      <c r="T561" s="4" cm="1">
        <f t="array" ref="T561">S561*O561</f>
        <v>382.5</v>
      </c>
      <c r="U561" s="5" t="s">
        <v>89</v>
      </c>
      <c r="V561" s="2"/>
      <c r="W561" s="2"/>
      <c r="X561" s="2"/>
      <c r="Y561" s="3">
        <v>4</v>
      </c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</row>
    <row r="562" spans="1:76" ht="141" customHeight="1" x14ac:dyDescent="0.2">
      <c r="A562" s="8" t="s">
        <v>77</v>
      </c>
      <c r="B562" s="9"/>
      <c r="C562" s="8" t="s">
        <v>1581</v>
      </c>
      <c r="D562" s="8" t="s">
        <v>389</v>
      </c>
      <c r="E562" s="8" t="s">
        <v>96</v>
      </c>
      <c r="F562" s="8" t="s">
        <v>172</v>
      </c>
      <c r="G562" s="8" t="s">
        <v>1614</v>
      </c>
      <c r="H562" s="8" t="s">
        <v>1647</v>
      </c>
      <c r="I562" s="8" t="s">
        <v>1656</v>
      </c>
      <c r="J562" s="8" t="s">
        <v>1657</v>
      </c>
      <c r="K562" s="8" t="s">
        <v>101</v>
      </c>
      <c r="L562" s="8" t="s">
        <v>102</v>
      </c>
      <c r="M562" s="8" t="s">
        <v>103</v>
      </c>
      <c r="N562" s="8" t="s">
        <v>1631</v>
      </c>
      <c r="O562" s="10" cm="1">
        <f t="array" ref="O562">SUM(V562:BX562)</f>
        <v>1</v>
      </c>
      <c r="P562" s="11">
        <v>331.5</v>
      </c>
      <c r="Q562" s="11" cm="1">
        <f t="array" ref="Q562">P562*O562</f>
        <v>331.5</v>
      </c>
      <c r="R562" s="12">
        <v>0.75</v>
      </c>
      <c r="S562" s="11" cm="1">
        <f t="array" ref="S562">P562-P562*R562</f>
        <v>82.875</v>
      </c>
      <c r="T562" s="11" cm="1">
        <f t="array" ref="T562">S562*O562</f>
        <v>82.875</v>
      </c>
      <c r="U562" s="8" t="s">
        <v>89</v>
      </c>
      <c r="V562" s="9"/>
      <c r="W562" s="9"/>
      <c r="X562" s="9"/>
      <c r="Y562" s="9"/>
      <c r="Z562" s="9"/>
      <c r="AA562" s="10">
        <v>1</v>
      </c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</row>
    <row r="563" spans="1:76" ht="141" customHeight="1" x14ac:dyDescent="0.2">
      <c r="A563" s="5" t="s">
        <v>77</v>
      </c>
      <c r="B563" s="2"/>
      <c r="C563" s="5" t="s">
        <v>1581</v>
      </c>
      <c r="D563" s="5" t="s">
        <v>389</v>
      </c>
      <c r="E563" s="5" t="s">
        <v>96</v>
      </c>
      <c r="F563" s="5" t="s">
        <v>172</v>
      </c>
      <c r="G563" s="5" t="s">
        <v>1614</v>
      </c>
      <c r="H563" s="5" t="s">
        <v>1647</v>
      </c>
      <c r="I563" s="5" t="s">
        <v>1658</v>
      </c>
      <c r="J563" s="5" t="s">
        <v>1659</v>
      </c>
      <c r="K563" s="5" t="s">
        <v>210</v>
      </c>
      <c r="L563" s="5" t="s">
        <v>211</v>
      </c>
      <c r="M563" s="5" t="s">
        <v>103</v>
      </c>
      <c r="N563" s="5" t="s">
        <v>1634</v>
      </c>
      <c r="O563" s="3" cm="1">
        <f t="array" ref="O563">SUM(V563:BX563)</f>
        <v>1</v>
      </c>
      <c r="P563" s="4">
        <v>416.5</v>
      </c>
      <c r="Q563" s="4" cm="1">
        <f t="array" ref="Q563">P563*O563</f>
        <v>416.5</v>
      </c>
      <c r="R563" s="7">
        <v>0.75</v>
      </c>
      <c r="S563" s="4" cm="1">
        <f t="array" ref="S563">P563-P563*R563</f>
        <v>104.125</v>
      </c>
      <c r="T563" s="4" cm="1">
        <f t="array" ref="T563">S563*O563</f>
        <v>104.125</v>
      </c>
      <c r="U563" s="5" t="s">
        <v>1459</v>
      </c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3">
        <v>1</v>
      </c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</row>
    <row r="564" spans="1:76" ht="141" customHeight="1" x14ac:dyDescent="0.2">
      <c r="A564" s="8" t="s">
        <v>77</v>
      </c>
      <c r="B564" s="9"/>
      <c r="C564" s="8" t="s">
        <v>1581</v>
      </c>
      <c r="D564" s="8" t="s">
        <v>389</v>
      </c>
      <c r="E564" s="8" t="s">
        <v>113</v>
      </c>
      <c r="F564" s="8" t="s">
        <v>114</v>
      </c>
      <c r="G564" s="8" t="s">
        <v>119</v>
      </c>
      <c r="H564" s="8" t="s">
        <v>115</v>
      </c>
      <c r="I564" s="8" t="s">
        <v>1660</v>
      </c>
      <c r="J564" s="8" t="s">
        <v>1661</v>
      </c>
      <c r="K564" s="8" t="s">
        <v>1662</v>
      </c>
      <c r="L564" s="8" t="s">
        <v>1663</v>
      </c>
      <c r="M564" s="8" t="s">
        <v>225</v>
      </c>
      <c r="N564" s="8" t="s">
        <v>155</v>
      </c>
      <c r="O564" s="10" cm="1">
        <f t="array" ref="O564">SUM(V564:BX564)</f>
        <v>3</v>
      </c>
      <c r="P564" s="11">
        <v>841.5</v>
      </c>
      <c r="Q564" s="11" cm="1">
        <f t="array" ref="Q564">P564*O564</f>
        <v>2524.5</v>
      </c>
      <c r="R564" s="12">
        <v>0.75</v>
      </c>
      <c r="S564" s="11" cm="1">
        <f t="array" ref="S564">P564-P564*R564</f>
        <v>210.375</v>
      </c>
      <c r="T564" s="11" cm="1">
        <f t="array" ref="T564">S564*O564</f>
        <v>631.125</v>
      </c>
      <c r="U564" s="8" t="s">
        <v>194</v>
      </c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10">
        <v>1</v>
      </c>
      <c r="AQ564" s="10">
        <v>1</v>
      </c>
      <c r="AR564" s="9"/>
      <c r="AS564" s="10">
        <v>1</v>
      </c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</row>
    <row r="565" spans="1:76" ht="141" customHeight="1" x14ac:dyDescent="0.2">
      <c r="A565" s="5" t="s">
        <v>77</v>
      </c>
      <c r="B565" s="2"/>
      <c r="C565" s="5" t="s">
        <v>1581</v>
      </c>
      <c r="D565" s="5" t="s">
        <v>389</v>
      </c>
      <c r="E565" s="5" t="s">
        <v>113</v>
      </c>
      <c r="F565" s="5" t="s">
        <v>114</v>
      </c>
      <c r="G565" s="5" t="s">
        <v>119</v>
      </c>
      <c r="H565" s="5" t="s">
        <v>115</v>
      </c>
      <c r="I565" s="5" t="s">
        <v>1664</v>
      </c>
      <c r="J565" s="5" t="s">
        <v>1665</v>
      </c>
      <c r="K565" s="5" t="s">
        <v>1666</v>
      </c>
      <c r="L565" s="5" t="s">
        <v>1667</v>
      </c>
      <c r="M565" s="5" t="s">
        <v>225</v>
      </c>
      <c r="N565" s="5" t="s">
        <v>155</v>
      </c>
      <c r="O565" s="3" cm="1">
        <f t="array" ref="O565">SUM(V565:BX565)</f>
        <v>7</v>
      </c>
      <c r="P565" s="4">
        <v>870</v>
      </c>
      <c r="Q565" s="4" cm="1">
        <f t="array" ref="Q565">P565*O565</f>
        <v>6090</v>
      </c>
      <c r="R565" s="7">
        <v>0.75</v>
      </c>
      <c r="S565" s="4" cm="1">
        <f t="array" ref="S565">P565-P565*R565</f>
        <v>217.5</v>
      </c>
      <c r="T565" s="4" cm="1">
        <f t="array" ref="T565">S565*O565</f>
        <v>1522.5</v>
      </c>
      <c r="U565" s="5" t="s">
        <v>194</v>
      </c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3">
        <v>2</v>
      </c>
      <c r="AQ565" s="3">
        <v>2</v>
      </c>
      <c r="AR565" s="3">
        <v>2</v>
      </c>
      <c r="AS565" s="3">
        <v>1</v>
      </c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</row>
    <row r="566" spans="1:76" ht="141" customHeight="1" x14ac:dyDescent="0.2">
      <c r="A566" s="8" t="s">
        <v>77</v>
      </c>
      <c r="B566" s="9"/>
      <c r="C566" s="8" t="s">
        <v>1581</v>
      </c>
      <c r="D566" s="8" t="s">
        <v>389</v>
      </c>
      <c r="E566" s="8" t="s">
        <v>113</v>
      </c>
      <c r="F566" s="8" t="s">
        <v>114</v>
      </c>
      <c r="G566" s="8" t="s">
        <v>119</v>
      </c>
      <c r="H566" s="8" t="s">
        <v>115</v>
      </c>
      <c r="I566" s="8" t="s">
        <v>1668</v>
      </c>
      <c r="J566" s="8" t="s">
        <v>1669</v>
      </c>
      <c r="K566" s="8" t="s">
        <v>518</v>
      </c>
      <c r="L566" s="8" t="s">
        <v>519</v>
      </c>
      <c r="M566" s="8" t="s">
        <v>225</v>
      </c>
      <c r="N566" s="8" t="s">
        <v>155</v>
      </c>
      <c r="O566" s="10" cm="1">
        <f t="array" ref="O566">SUM(V566:BX566)</f>
        <v>4</v>
      </c>
      <c r="P566" s="11">
        <v>870</v>
      </c>
      <c r="Q566" s="11" cm="1">
        <f t="array" ref="Q566">P566*O566</f>
        <v>3480</v>
      </c>
      <c r="R566" s="12">
        <v>0.75</v>
      </c>
      <c r="S566" s="11" cm="1">
        <f t="array" ref="S566">P566-P566*R566</f>
        <v>217.5</v>
      </c>
      <c r="T566" s="11" cm="1">
        <f t="array" ref="T566">S566*O566</f>
        <v>870</v>
      </c>
      <c r="U566" s="8" t="s">
        <v>194</v>
      </c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10">
        <v>1</v>
      </c>
      <c r="AQ566" s="9"/>
      <c r="AR566" s="10">
        <v>1</v>
      </c>
      <c r="AS566" s="10">
        <v>1</v>
      </c>
      <c r="AT566" s="10">
        <v>1</v>
      </c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</row>
    <row r="567" spans="1:76" ht="141" customHeight="1" x14ac:dyDescent="0.2">
      <c r="A567" s="5" t="s">
        <v>77</v>
      </c>
      <c r="B567" s="2"/>
      <c r="C567" s="5" t="s">
        <v>1581</v>
      </c>
      <c r="D567" s="5" t="s">
        <v>389</v>
      </c>
      <c r="E567" s="5" t="s">
        <v>113</v>
      </c>
      <c r="F567" s="5" t="s">
        <v>114</v>
      </c>
      <c r="G567" s="5" t="s">
        <v>119</v>
      </c>
      <c r="H567" s="5" t="s">
        <v>115</v>
      </c>
      <c r="I567" s="5" t="s">
        <v>1670</v>
      </c>
      <c r="J567" s="5" t="s">
        <v>1671</v>
      </c>
      <c r="K567" s="5" t="s">
        <v>1672</v>
      </c>
      <c r="L567" s="5" t="s">
        <v>1673</v>
      </c>
      <c r="M567" s="5" t="s">
        <v>225</v>
      </c>
      <c r="N567" s="5" t="s">
        <v>155</v>
      </c>
      <c r="O567" s="3" cm="1">
        <f t="array" ref="O567">SUM(V567:BX567)</f>
        <v>3</v>
      </c>
      <c r="P567" s="4">
        <v>841.5</v>
      </c>
      <c r="Q567" s="4" cm="1">
        <f t="array" ref="Q567">P567*O567</f>
        <v>2524.5</v>
      </c>
      <c r="R567" s="7">
        <v>0.75</v>
      </c>
      <c r="S567" s="4" cm="1">
        <f t="array" ref="S567">P567-P567*R567</f>
        <v>210.375</v>
      </c>
      <c r="T567" s="4" cm="1">
        <f t="array" ref="T567">S567*O567</f>
        <v>631.125</v>
      </c>
      <c r="U567" s="5" t="s">
        <v>194</v>
      </c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3">
        <v>2</v>
      </c>
      <c r="AS567" s="3">
        <v>1</v>
      </c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</row>
    <row r="568" spans="1:76" ht="141" customHeight="1" x14ac:dyDescent="0.2">
      <c r="A568" s="8" t="s">
        <v>77</v>
      </c>
      <c r="B568" s="9"/>
      <c r="C568" s="8" t="s">
        <v>1581</v>
      </c>
      <c r="D568" s="8" t="s">
        <v>389</v>
      </c>
      <c r="E568" s="8" t="s">
        <v>113</v>
      </c>
      <c r="F568" s="8" t="s">
        <v>114</v>
      </c>
      <c r="G568" s="8" t="s">
        <v>114</v>
      </c>
      <c r="H568" s="8" t="s">
        <v>115</v>
      </c>
      <c r="I568" s="8" t="s">
        <v>1674</v>
      </c>
      <c r="J568" s="8" t="s">
        <v>1675</v>
      </c>
      <c r="K568" s="8" t="s">
        <v>532</v>
      </c>
      <c r="L568" s="8" t="s">
        <v>533</v>
      </c>
      <c r="M568" s="8" t="s">
        <v>103</v>
      </c>
      <c r="N568" s="8" t="s">
        <v>779</v>
      </c>
      <c r="O568" s="10" cm="1">
        <f t="array" ref="O568">SUM(V568:BX568)</f>
        <v>6</v>
      </c>
      <c r="P568" s="11">
        <v>1011.5</v>
      </c>
      <c r="Q568" s="11" cm="1">
        <f t="array" ref="Q568">P568*O568</f>
        <v>6069</v>
      </c>
      <c r="R568" s="12">
        <v>0.75</v>
      </c>
      <c r="S568" s="11" cm="1">
        <f t="array" ref="S568">P568-P568*R568</f>
        <v>252.875</v>
      </c>
      <c r="T568" s="11" cm="1">
        <f t="array" ref="T568">S568*O568</f>
        <v>1517.25</v>
      </c>
      <c r="U568" s="8" t="s">
        <v>89</v>
      </c>
      <c r="V568" s="9"/>
      <c r="W568" s="9"/>
      <c r="X568" s="9"/>
      <c r="Y568" s="9"/>
      <c r="Z568" s="10">
        <v>2</v>
      </c>
      <c r="AA568" s="10">
        <v>2</v>
      </c>
      <c r="AB568" s="10">
        <v>2</v>
      </c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</row>
    <row r="569" spans="1:76" ht="141" customHeight="1" x14ac:dyDescent="0.2">
      <c r="A569" s="5" t="s">
        <v>77</v>
      </c>
      <c r="B569" s="2"/>
      <c r="C569" s="5" t="s">
        <v>1581</v>
      </c>
      <c r="D569" s="5" t="s">
        <v>389</v>
      </c>
      <c r="E569" s="5" t="s">
        <v>113</v>
      </c>
      <c r="F569" s="5" t="s">
        <v>114</v>
      </c>
      <c r="G569" s="5" t="s">
        <v>114</v>
      </c>
      <c r="H569" s="5" t="s">
        <v>115</v>
      </c>
      <c r="I569" s="5" t="s">
        <v>1676</v>
      </c>
      <c r="J569" s="5" t="s">
        <v>1677</v>
      </c>
      <c r="K569" s="5" t="s">
        <v>457</v>
      </c>
      <c r="L569" s="5" t="s">
        <v>458</v>
      </c>
      <c r="M569" s="5" t="s">
        <v>103</v>
      </c>
      <c r="N569" s="5" t="s">
        <v>1678</v>
      </c>
      <c r="O569" s="3" cm="1">
        <f t="array" ref="O569">SUM(V569:BX569)</f>
        <v>4</v>
      </c>
      <c r="P569" s="4">
        <v>1011.5</v>
      </c>
      <c r="Q569" s="4" cm="1">
        <f t="array" ref="Q569">P569*O569</f>
        <v>4046</v>
      </c>
      <c r="R569" s="7">
        <v>0.75</v>
      </c>
      <c r="S569" s="4" cm="1">
        <f t="array" ref="S569">P569-P569*R569</f>
        <v>252.875</v>
      </c>
      <c r="T569" s="4" cm="1">
        <f t="array" ref="T569">S569*O569</f>
        <v>1011.5</v>
      </c>
      <c r="U569" s="5" t="s">
        <v>1679</v>
      </c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3">
        <v>2</v>
      </c>
      <c r="BB569" s="2"/>
      <c r="BC569" s="3">
        <v>2</v>
      </c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</row>
    <row r="570" spans="1:76" ht="141" customHeight="1" x14ac:dyDescent="0.2">
      <c r="A570" s="8" t="s">
        <v>77</v>
      </c>
      <c r="B570" s="9"/>
      <c r="C570" s="8" t="s">
        <v>1581</v>
      </c>
      <c r="D570" s="8" t="s">
        <v>389</v>
      </c>
      <c r="E570" s="8" t="s">
        <v>113</v>
      </c>
      <c r="F570" s="8" t="s">
        <v>114</v>
      </c>
      <c r="G570" s="8" t="s">
        <v>114</v>
      </c>
      <c r="H570" s="8" t="s">
        <v>115</v>
      </c>
      <c r="I570" s="8" t="s">
        <v>1676</v>
      </c>
      <c r="J570" s="8" t="s">
        <v>1677</v>
      </c>
      <c r="K570" s="8" t="s">
        <v>483</v>
      </c>
      <c r="L570" s="8" t="s">
        <v>484</v>
      </c>
      <c r="M570" s="8" t="s">
        <v>103</v>
      </c>
      <c r="N570" s="8" t="s">
        <v>1678</v>
      </c>
      <c r="O570" s="10" cm="1">
        <f t="array" ref="O570">SUM(V570:BX570)</f>
        <v>4</v>
      </c>
      <c r="P570" s="11">
        <v>1011.5</v>
      </c>
      <c r="Q570" s="11" cm="1">
        <f t="array" ref="Q570">P570*O570</f>
        <v>4046</v>
      </c>
      <c r="R570" s="12">
        <v>0.75</v>
      </c>
      <c r="S570" s="11" cm="1">
        <f t="array" ref="S570">P570-P570*R570</f>
        <v>252.875</v>
      </c>
      <c r="T570" s="11" cm="1">
        <f t="array" ref="T570">S570*O570</f>
        <v>1011.5</v>
      </c>
      <c r="U570" s="8" t="s">
        <v>1679</v>
      </c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10">
        <v>1</v>
      </c>
      <c r="BD570" s="9"/>
      <c r="BE570" s="10">
        <v>1</v>
      </c>
      <c r="BF570" s="9"/>
      <c r="BG570" s="9"/>
      <c r="BH570" s="10">
        <v>1</v>
      </c>
      <c r="BI570" s="9"/>
      <c r="BJ570" s="9"/>
      <c r="BK570" s="9"/>
      <c r="BL570" s="10">
        <v>1</v>
      </c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</row>
    <row r="571" spans="1:76" ht="141" customHeight="1" x14ac:dyDescent="0.2">
      <c r="A571" s="5" t="s">
        <v>77</v>
      </c>
      <c r="B571" s="2"/>
      <c r="C571" s="5" t="s">
        <v>1581</v>
      </c>
      <c r="D571" s="5" t="s">
        <v>389</v>
      </c>
      <c r="E571" s="5" t="s">
        <v>113</v>
      </c>
      <c r="F571" s="5" t="s">
        <v>114</v>
      </c>
      <c r="G571" s="5" t="s">
        <v>114</v>
      </c>
      <c r="H571" s="5" t="s">
        <v>115</v>
      </c>
      <c r="I571" s="5" t="s">
        <v>1680</v>
      </c>
      <c r="J571" s="5" t="s">
        <v>1681</v>
      </c>
      <c r="K571" s="5" t="s">
        <v>457</v>
      </c>
      <c r="L571" s="5" t="s">
        <v>458</v>
      </c>
      <c r="M571" s="5" t="s">
        <v>103</v>
      </c>
      <c r="N571" s="5" t="s">
        <v>979</v>
      </c>
      <c r="O571" s="3" cm="1">
        <f t="array" ref="O571">SUM(V571:BX571)</f>
        <v>3</v>
      </c>
      <c r="P571" s="4">
        <v>970</v>
      </c>
      <c r="Q571" s="4" cm="1">
        <f t="array" ref="Q571">P571*O571</f>
        <v>2910</v>
      </c>
      <c r="R571" s="7">
        <v>0.75</v>
      </c>
      <c r="S571" s="4" cm="1">
        <f t="array" ref="S571">P571-P571*R571</f>
        <v>242.5</v>
      </c>
      <c r="T571" s="4" cm="1">
        <f t="array" ref="T571">S571*O571</f>
        <v>727.5</v>
      </c>
      <c r="U571" s="5" t="s">
        <v>1679</v>
      </c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3">
        <v>2</v>
      </c>
      <c r="BF571" s="2"/>
      <c r="BG571" s="2"/>
      <c r="BH571" s="2"/>
      <c r="BI571" s="2"/>
      <c r="BJ571" s="2"/>
      <c r="BK571" s="2"/>
      <c r="BL571" s="3">
        <v>1</v>
      </c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</row>
    <row r="572" spans="1:76" ht="141" customHeight="1" x14ac:dyDescent="0.2">
      <c r="A572" s="8" t="s">
        <v>77</v>
      </c>
      <c r="B572" s="9"/>
      <c r="C572" s="8" t="s">
        <v>1581</v>
      </c>
      <c r="D572" s="8" t="s">
        <v>389</v>
      </c>
      <c r="E572" s="8" t="s">
        <v>113</v>
      </c>
      <c r="F572" s="8" t="s">
        <v>114</v>
      </c>
      <c r="G572" s="8" t="s">
        <v>119</v>
      </c>
      <c r="H572" s="8" t="s">
        <v>476</v>
      </c>
      <c r="I572" s="8" t="s">
        <v>1682</v>
      </c>
      <c r="J572" s="8" t="s">
        <v>1683</v>
      </c>
      <c r="K572" s="8" t="s">
        <v>1684</v>
      </c>
      <c r="L572" s="8" t="s">
        <v>841</v>
      </c>
      <c r="M572" s="8" t="s">
        <v>225</v>
      </c>
      <c r="N572" s="8" t="s">
        <v>155</v>
      </c>
      <c r="O572" s="10" cm="1">
        <f t="array" ref="O572">SUM(V572:BX572)</f>
        <v>6</v>
      </c>
      <c r="P572" s="11">
        <v>841.5</v>
      </c>
      <c r="Q572" s="11" cm="1">
        <f t="array" ref="Q572">P572*O572</f>
        <v>5049</v>
      </c>
      <c r="R572" s="12">
        <v>0.75</v>
      </c>
      <c r="S572" s="11" cm="1">
        <f t="array" ref="S572">P572-P572*R572</f>
        <v>210.375</v>
      </c>
      <c r="T572" s="11" cm="1">
        <f t="array" ref="T572">S572*O572</f>
        <v>1262.25</v>
      </c>
      <c r="U572" s="8" t="s">
        <v>194</v>
      </c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10">
        <v>3</v>
      </c>
      <c r="AQ572" s="9"/>
      <c r="AR572" s="9"/>
      <c r="AS572" s="10">
        <v>2</v>
      </c>
      <c r="AT572" s="10">
        <v>1</v>
      </c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</row>
    <row r="573" spans="1:76" ht="141" customHeight="1" x14ac:dyDescent="0.2">
      <c r="A573" s="5" t="s">
        <v>77</v>
      </c>
      <c r="B573" s="2"/>
      <c r="C573" s="5" t="s">
        <v>1581</v>
      </c>
      <c r="D573" s="5" t="s">
        <v>389</v>
      </c>
      <c r="E573" s="5" t="s">
        <v>113</v>
      </c>
      <c r="F573" s="5" t="s">
        <v>114</v>
      </c>
      <c r="G573" s="5" t="s">
        <v>119</v>
      </c>
      <c r="H573" s="5" t="s">
        <v>476</v>
      </c>
      <c r="I573" s="5" t="s">
        <v>1685</v>
      </c>
      <c r="J573" s="5" t="s">
        <v>1683</v>
      </c>
      <c r="K573" s="5" t="s">
        <v>457</v>
      </c>
      <c r="L573" s="5" t="s">
        <v>458</v>
      </c>
      <c r="M573" s="5" t="s">
        <v>225</v>
      </c>
      <c r="N573" s="5" t="s">
        <v>155</v>
      </c>
      <c r="O573" s="3" cm="1">
        <f t="array" ref="O573">SUM(V573:BX573)</f>
        <v>8</v>
      </c>
      <c r="P573" s="4">
        <v>841.5</v>
      </c>
      <c r="Q573" s="4" cm="1">
        <f t="array" ref="Q573">P573*O573</f>
        <v>6732</v>
      </c>
      <c r="R573" s="7">
        <v>0.75</v>
      </c>
      <c r="S573" s="4" cm="1">
        <f t="array" ref="S573">P573-P573*R573</f>
        <v>210.375</v>
      </c>
      <c r="T573" s="4" cm="1">
        <f t="array" ref="T573">S573*O573</f>
        <v>1683</v>
      </c>
      <c r="U573" s="5" t="s">
        <v>194</v>
      </c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3">
        <v>1</v>
      </c>
      <c r="AP573" s="3">
        <v>1</v>
      </c>
      <c r="AQ573" s="3">
        <v>1</v>
      </c>
      <c r="AR573" s="3">
        <v>2</v>
      </c>
      <c r="AS573" s="3">
        <v>2</v>
      </c>
      <c r="AT573" s="3">
        <v>1</v>
      </c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</row>
    <row r="574" spans="1:76" ht="141" customHeight="1" x14ac:dyDescent="0.2">
      <c r="A574" s="8" t="s">
        <v>77</v>
      </c>
      <c r="B574" s="9"/>
      <c r="C574" s="8" t="s">
        <v>1581</v>
      </c>
      <c r="D574" s="8" t="s">
        <v>389</v>
      </c>
      <c r="E574" s="8" t="s">
        <v>113</v>
      </c>
      <c r="F574" s="8" t="s">
        <v>114</v>
      </c>
      <c r="G574" s="8" t="s">
        <v>119</v>
      </c>
      <c r="H574" s="8" t="s">
        <v>476</v>
      </c>
      <c r="I574" s="8" t="s">
        <v>1686</v>
      </c>
      <c r="J574" s="8" t="s">
        <v>1687</v>
      </c>
      <c r="K574" s="8" t="s">
        <v>518</v>
      </c>
      <c r="L574" s="8" t="s">
        <v>519</v>
      </c>
      <c r="M574" s="8" t="s">
        <v>225</v>
      </c>
      <c r="N574" s="8" t="s">
        <v>155</v>
      </c>
      <c r="O574" s="10" cm="1">
        <f t="array" ref="O574">SUM(V574:BX574)</f>
        <v>2</v>
      </c>
      <c r="P574" s="11">
        <v>930</v>
      </c>
      <c r="Q574" s="11" cm="1">
        <f t="array" ref="Q574">P574*O574</f>
        <v>1860</v>
      </c>
      <c r="R574" s="12">
        <v>0.75</v>
      </c>
      <c r="S574" s="11" cm="1">
        <f t="array" ref="S574">P574-P574*R574</f>
        <v>232.5</v>
      </c>
      <c r="T574" s="11" cm="1">
        <f t="array" ref="T574">S574*O574</f>
        <v>465</v>
      </c>
      <c r="U574" s="8" t="s">
        <v>194</v>
      </c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10">
        <v>1</v>
      </c>
      <c r="AR574" s="10">
        <v>1</v>
      </c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</row>
    <row r="575" spans="1:76" ht="141" customHeight="1" x14ac:dyDescent="0.2">
      <c r="A575" s="5" t="s">
        <v>77</v>
      </c>
      <c r="B575" s="2"/>
      <c r="C575" s="5" t="s">
        <v>1581</v>
      </c>
      <c r="D575" s="5" t="s">
        <v>389</v>
      </c>
      <c r="E575" s="5" t="s">
        <v>113</v>
      </c>
      <c r="F575" s="5" t="s">
        <v>114</v>
      </c>
      <c r="G575" s="5" t="s">
        <v>119</v>
      </c>
      <c r="H575" s="5" t="s">
        <v>476</v>
      </c>
      <c r="I575" s="5" t="s">
        <v>1688</v>
      </c>
      <c r="J575" s="5" t="s">
        <v>1689</v>
      </c>
      <c r="K575" s="5" t="s">
        <v>1690</v>
      </c>
      <c r="L575" s="5" t="s">
        <v>1691</v>
      </c>
      <c r="M575" s="5" t="s">
        <v>225</v>
      </c>
      <c r="N575" s="5" t="s">
        <v>155</v>
      </c>
      <c r="O575" s="3" cm="1">
        <f t="array" ref="O575">SUM(V575:BX575)</f>
        <v>3</v>
      </c>
      <c r="P575" s="4">
        <v>1370</v>
      </c>
      <c r="Q575" s="4" cm="1">
        <f t="array" ref="Q575">P575*O575</f>
        <v>4110</v>
      </c>
      <c r="R575" s="7">
        <v>0.75</v>
      </c>
      <c r="S575" s="4" cm="1">
        <f t="array" ref="S575">P575-P575*R575</f>
        <v>342.5</v>
      </c>
      <c r="T575" s="4" cm="1">
        <f t="array" ref="T575">S575*O575</f>
        <v>1027.5</v>
      </c>
      <c r="U575" s="5" t="s">
        <v>194</v>
      </c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3">
        <v>1</v>
      </c>
      <c r="AP575" s="3">
        <v>1</v>
      </c>
      <c r="AQ575" s="3">
        <v>1</v>
      </c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</row>
    <row r="576" spans="1:76" ht="141" customHeight="1" x14ac:dyDescent="0.2">
      <c r="A576" s="8" t="s">
        <v>77</v>
      </c>
      <c r="B576" s="9"/>
      <c r="C576" s="8" t="s">
        <v>1581</v>
      </c>
      <c r="D576" s="8" t="s">
        <v>389</v>
      </c>
      <c r="E576" s="8" t="s">
        <v>113</v>
      </c>
      <c r="F576" s="8" t="s">
        <v>114</v>
      </c>
      <c r="G576" s="8" t="s">
        <v>114</v>
      </c>
      <c r="H576" s="8" t="s">
        <v>476</v>
      </c>
      <c r="I576" s="8" t="s">
        <v>1692</v>
      </c>
      <c r="J576" s="8" t="s">
        <v>1693</v>
      </c>
      <c r="K576" s="8" t="s">
        <v>101</v>
      </c>
      <c r="L576" s="8" t="s">
        <v>102</v>
      </c>
      <c r="M576" s="8" t="s">
        <v>103</v>
      </c>
      <c r="N576" s="8" t="s">
        <v>454</v>
      </c>
      <c r="O576" s="10" cm="1">
        <f t="array" ref="O576">SUM(V576:BX576)</f>
        <v>35</v>
      </c>
      <c r="P576" s="11">
        <v>1181.5</v>
      </c>
      <c r="Q576" s="11" cm="1">
        <f t="array" ref="Q576">P576*O576</f>
        <v>41352.5</v>
      </c>
      <c r="R576" s="12">
        <v>0.75</v>
      </c>
      <c r="S576" s="11" cm="1">
        <f t="array" ref="S576">P576-P576*R576</f>
        <v>295.375</v>
      </c>
      <c r="T576" s="11" cm="1">
        <f t="array" ref="T576">S576*O576</f>
        <v>10338.125</v>
      </c>
      <c r="U576" s="8" t="s">
        <v>438</v>
      </c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10">
        <v>7</v>
      </c>
      <c r="BB576" s="9"/>
      <c r="BC576" s="10">
        <v>9</v>
      </c>
      <c r="BD576" s="9"/>
      <c r="BE576" s="10">
        <v>10</v>
      </c>
      <c r="BF576" s="9"/>
      <c r="BG576" s="9"/>
      <c r="BH576" s="10">
        <v>5</v>
      </c>
      <c r="BI576" s="9"/>
      <c r="BJ576" s="9"/>
      <c r="BK576" s="9"/>
      <c r="BL576" s="10">
        <v>3</v>
      </c>
      <c r="BM576" s="9"/>
      <c r="BN576" s="10">
        <v>1</v>
      </c>
      <c r="BO576" s="9"/>
      <c r="BP576" s="9"/>
      <c r="BQ576" s="9"/>
      <c r="BR576" s="9"/>
      <c r="BS576" s="9"/>
      <c r="BT576" s="9"/>
      <c r="BU576" s="9"/>
      <c r="BV576" s="9"/>
      <c r="BW576" s="9"/>
      <c r="BX576" s="9"/>
    </row>
    <row r="577" spans="1:76" ht="141" customHeight="1" x14ac:dyDescent="0.2">
      <c r="A577" s="5" t="s">
        <v>77</v>
      </c>
      <c r="B577" s="2"/>
      <c r="C577" s="5" t="s">
        <v>1581</v>
      </c>
      <c r="D577" s="5" t="s">
        <v>389</v>
      </c>
      <c r="E577" s="5" t="s">
        <v>113</v>
      </c>
      <c r="F577" s="5" t="s">
        <v>114</v>
      </c>
      <c r="G577" s="5" t="s">
        <v>114</v>
      </c>
      <c r="H577" s="5" t="s">
        <v>476</v>
      </c>
      <c r="I577" s="5" t="s">
        <v>1694</v>
      </c>
      <c r="J577" s="5" t="s">
        <v>1687</v>
      </c>
      <c r="K577" s="5" t="s">
        <v>1695</v>
      </c>
      <c r="L577" s="5" t="s">
        <v>1696</v>
      </c>
      <c r="M577" s="5" t="s">
        <v>225</v>
      </c>
      <c r="N577" s="5" t="s">
        <v>1697</v>
      </c>
      <c r="O577" s="3" cm="1">
        <f t="array" ref="O577">SUM(V577:BX577)</f>
        <v>3</v>
      </c>
      <c r="P577" s="4">
        <v>1250</v>
      </c>
      <c r="Q577" s="4" cm="1">
        <f t="array" ref="Q577">P577*O577</f>
        <v>3750</v>
      </c>
      <c r="R577" s="7">
        <v>0.75</v>
      </c>
      <c r="S577" s="4" cm="1">
        <f t="array" ref="S577">P577-P577*R577</f>
        <v>312.5</v>
      </c>
      <c r="T577" s="4" cm="1">
        <f t="array" ref="T577">S577*O577</f>
        <v>937.5</v>
      </c>
      <c r="U577" s="5" t="s">
        <v>1679</v>
      </c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3">
        <v>1</v>
      </c>
      <c r="BF577" s="2"/>
      <c r="BG577" s="2"/>
      <c r="BH577" s="3">
        <v>2</v>
      </c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</row>
    <row r="578" spans="1:76" ht="141" customHeight="1" x14ac:dyDescent="0.2">
      <c r="A578" s="8" t="s">
        <v>77</v>
      </c>
      <c r="B578" s="9"/>
      <c r="C578" s="8" t="s">
        <v>1581</v>
      </c>
      <c r="D578" s="8" t="s">
        <v>389</v>
      </c>
      <c r="E578" s="8" t="s">
        <v>113</v>
      </c>
      <c r="F578" s="8" t="s">
        <v>114</v>
      </c>
      <c r="G578" s="8" t="s">
        <v>114</v>
      </c>
      <c r="H578" s="8" t="s">
        <v>476</v>
      </c>
      <c r="I578" s="8" t="s">
        <v>1698</v>
      </c>
      <c r="J578" s="8" t="s">
        <v>1687</v>
      </c>
      <c r="K578" s="8" t="s">
        <v>1699</v>
      </c>
      <c r="L578" s="8" t="s">
        <v>1700</v>
      </c>
      <c r="M578" s="8" t="s">
        <v>225</v>
      </c>
      <c r="N578" s="8" t="s">
        <v>1701</v>
      </c>
      <c r="O578" s="10" cm="1">
        <f t="array" ref="O578">SUM(V578:BX578)</f>
        <v>7</v>
      </c>
      <c r="P578" s="11">
        <v>1590</v>
      </c>
      <c r="Q578" s="11" cm="1">
        <f t="array" ref="Q578">P578*O578</f>
        <v>11130</v>
      </c>
      <c r="R578" s="12">
        <v>0.75</v>
      </c>
      <c r="S578" s="11" cm="1">
        <f t="array" ref="S578">P578-P578*R578</f>
        <v>397.5</v>
      </c>
      <c r="T578" s="11" cm="1">
        <f t="array" ref="T578">S578*O578</f>
        <v>2782.5</v>
      </c>
      <c r="U578" s="8" t="s">
        <v>194</v>
      </c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10">
        <v>1</v>
      </c>
      <c r="AP578" s="10">
        <v>1</v>
      </c>
      <c r="AQ578" s="10">
        <v>2</v>
      </c>
      <c r="AR578" s="10">
        <v>3</v>
      </c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</row>
    <row r="579" spans="1:76" ht="141" customHeight="1" x14ac:dyDescent="0.2">
      <c r="A579" s="5" t="s">
        <v>77</v>
      </c>
      <c r="B579" s="2"/>
      <c r="C579" s="5" t="s">
        <v>1581</v>
      </c>
      <c r="D579" s="5" t="s">
        <v>389</v>
      </c>
      <c r="E579" s="5" t="s">
        <v>113</v>
      </c>
      <c r="F579" s="5" t="s">
        <v>114</v>
      </c>
      <c r="G579" s="5" t="s">
        <v>114</v>
      </c>
      <c r="H579" s="5" t="s">
        <v>476</v>
      </c>
      <c r="I579" s="5" t="s">
        <v>1702</v>
      </c>
      <c r="J579" s="5" t="s">
        <v>1703</v>
      </c>
      <c r="K579" s="5" t="s">
        <v>1704</v>
      </c>
      <c r="L579" s="5" t="s">
        <v>1705</v>
      </c>
      <c r="M579" s="5" t="s">
        <v>103</v>
      </c>
      <c r="N579" s="5" t="s">
        <v>155</v>
      </c>
      <c r="O579" s="3" cm="1">
        <f t="array" ref="O579">SUM(V579:BX579)</f>
        <v>2</v>
      </c>
      <c r="P579" s="4">
        <v>1351.5</v>
      </c>
      <c r="Q579" s="4" cm="1">
        <f t="array" ref="Q579">P579*O579</f>
        <v>2703</v>
      </c>
      <c r="R579" s="7">
        <v>0.75</v>
      </c>
      <c r="S579" s="4" cm="1">
        <f t="array" ref="S579">P579-P579*R579</f>
        <v>337.875</v>
      </c>
      <c r="T579" s="4" cm="1">
        <f t="array" ref="T579">S579*O579</f>
        <v>675.75</v>
      </c>
      <c r="U579" s="5" t="s">
        <v>1679</v>
      </c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3">
        <v>1</v>
      </c>
      <c r="BD579" s="2"/>
      <c r="BE579" s="3">
        <v>1</v>
      </c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</row>
    <row r="580" spans="1:76" ht="141" customHeight="1" x14ac:dyDescent="0.2">
      <c r="A580" s="8" t="s">
        <v>77</v>
      </c>
      <c r="B580" s="9"/>
      <c r="C580" s="8" t="s">
        <v>1581</v>
      </c>
      <c r="D580" s="8" t="s">
        <v>389</v>
      </c>
      <c r="E580" s="8" t="s">
        <v>113</v>
      </c>
      <c r="F580" s="8" t="s">
        <v>114</v>
      </c>
      <c r="G580" s="8" t="s">
        <v>114</v>
      </c>
      <c r="H580" s="8" t="s">
        <v>476</v>
      </c>
      <c r="I580" s="8" t="s">
        <v>1706</v>
      </c>
      <c r="J580" s="8" t="s">
        <v>1707</v>
      </c>
      <c r="K580" s="8" t="s">
        <v>101</v>
      </c>
      <c r="L580" s="8" t="s">
        <v>102</v>
      </c>
      <c r="M580" s="8" t="s">
        <v>103</v>
      </c>
      <c r="N580" s="8" t="s">
        <v>1708</v>
      </c>
      <c r="O580" s="10" cm="1">
        <f t="array" ref="O580">SUM(V580:BX580)</f>
        <v>1</v>
      </c>
      <c r="P580" s="11">
        <v>1011.5</v>
      </c>
      <c r="Q580" s="11" cm="1">
        <f t="array" ref="Q580">P580*O580</f>
        <v>1011.5</v>
      </c>
      <c r="R580" s="12">
        <v>0.75</v>
      </c>
      <c r="S580" s="11" cm="1">
        <f t="array" ref="S580">P580-P580*R580</f>
        <v>252.875</v>
      </c>
      <c r="T580" s="11" cm="1">
        <f t="array" ref="T580">S580*O580</f>
        <v>252.875</v>
      </c>
      <c r="U580" s="8" t="s">
        <v>1679</v>
      </c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10">
        <v>1</v>
      </c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</row>
    <row r="581" spans="1:76" ht="141" customHeight="1" x14ac:dyDescent="0.2">
      <c r="A581" s="5" t="s">
        <v>77</v>
      </c>
      <c r="B581" s="2"/>
      <c r="C581" s="5" t="s">
        <v>1581</v>
      </c>
      <c r="D581" s="5" t="s">
        <v>389</v>
      </c>
      <c r="E581" s="5" t="s">
        <v>113</v>
      </c>
      <c r="F581" s="5" t="s">
        <v>114</v>
      </c>
      <c r="G581" s="5" t="s">
        <v>114</v>
      </c>
      <c r="H581" s="5" t="s">
        <v>476</v>
      </c>
      <c r="I581" s="5" t="s">
        <v>1706</v>
      </c>
      <c r="J581" s="5" t="s">
        <v>1707</v>
      </c>
      <c r="K581" s="5" t="s">
        <v>1709</v>
      </c>
      <c r="L581" s="5" t="s">
        <v>1710</v>
      </c>
      <c r="M581" s="5" t="s">
        <v>103</v>
      </c>
      <c r="N581" s="5" t="s">
        <v>1708</v>
      </c>
      <c r="O581" s="3" cm="1">
        <f t="array" ref="O581">SUM(V581:BX581)</f>
        <v>5</v>
      </c>
      <c r="P581" s="4">
        <v>1011.5</v>
      </c>
      <c r="Q581" s="4" cm="1">
        <f t="array" ref="Q581">P581*O581</f>
        <v>5057.5</v>
      </c>
      <c r="R581" s="7">
        <v>0.75</v>
      </c>
      <c r="S581" s="4" cm="1">
        <f t="array" ref="S581">P581-P581*R581</f>
        <v>252.875</v>
      </c>
      <c r="T581" s="4" cm="1">
        <f t="array" ref="T581">S581*O581</f>
        <v>1264.375</v>
      </c>
      <c r="U581" s="5" t="s">
        <v>1679</v>
      </c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3">
        <v>1</v>
      </c>
      <c r="BD581" s="2"/>
      <c r="BE581" s="3">
        <v>2</v>
      </c>
      <c r="BF581" s="2"/>
      <c r="BG581" s="2"/>
      <c r="BH581" s="3">
        <v>1</v>
      </c>
      <c r="BI581" s="2"/>
      <c r="BJ581" s="2"/>
      <c r="BK581" s="2"/>
      <c r="BL581" s="3">
        <v>1</v>
      </c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</row>
    <row r="582" spans="1:76" ht="141" customHeight="1" x14ac:dyDescent="0.2">
      <c r="A582" s="8" t="s">
        <v>77</v>
      </c>
      <c r="B582" s="9"/>
      <c r="C582" s="8" t="s">
        <v>1581</v>
      </c>
      <c r="D582" s="8" t="s">
        <v>389</v>
      </c>
      <c r="E582" s="8" t="s">
        <v>113</v>
      </c>
      <c r="F582" s="8" t="s">
        <v>114</v>
      </c>
      <c r="G582" s="8" t="s">
        <v>114</v>
      </c>
      <c r="H582" s="8" t="s">
        <v>476</v>
      </c>
      <c r="I582" s="8" t="s">
        <v>1711</v>
      </c>
      <c r="J582" s="8" t="s">
        <v>1712</v>
      </c>
      <c r="K582" s="8" t="s">
        <v>101</v>
      </c>
      <c r="L582" s="8" t="s">
        <v>102</v>
      </c>
      <c r="M582" s="8" t="s">
        <v>103</v>
      </c>
      <c r="N582" s="8" t="s">
        <v>847</v>
      </c>
      <c r="O582" s="10" cm="1">
        <f t="array" ref="O582">SUM(V582:BX582)</f>
        <v>1</v>
      </c>
      <c r="P582" s="11">
        <v>2116.5</v>
      </c>
      <c r="Q582" s="11" cm="1">
        <f t="array" ref="Q582">P582*O582</f>
        <v>2116.5</v>
      </c>
      <c r="R582" s="12">
        <v>0.75</v>
      </c>
      <c r="S582" s="11" cm="1">
        <f t="array" ref="S582">P582-P582*R582</f>
        <v>529.125</v>
      </c>
      <c r="T582" s="11" cm="1">
        <f t="array" ref="T582">S582*O582</f>
        <v>529.125</v>
      </c>
      <c r="U582" s="8" t="s">
        <v>1679</v>
      </c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10">
        <v>1</v>
      </c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</row>
    <row r="583" spans="1:76" ht="141" customHeight="1" x14ac:dyDescent="0.2">
      <c r="A583" s="5" t="s">
        <v>77</v>
      </c>
      <c r="B583" s="2"/>
      <c r="C583" s="5" t="s">
        <v>1581</v>
      </c>
      <c r="D583" s="5" t="s">
        <v>389</v>
      </c>
      <c r="E583" s="5" t="s">
        <v>113</v>
      </c>
      <c r="F583" s="5" t="s">
        <v>114</v>
      </c>
      <c r="G583" s="5" t="s">
        <v>119</v>
      </c>
      <c r="H583" s="5" t="s">
        <v>499</v>
      </c>
      <c r="I583" s="5" t="s">
        <v>1713</v>
      </c>
      <c r="J583" s="5" t="s">
        <v>1714</v>
      </c>
      <c r="K583" s="5" t="s">
        <v>101</v>
      </c>
      <c r="L583" s="5" t="s">
        <v>102</v>
      </c>
      <c r="M583" s="5" t="s">
        <v>225</v>
      </c>
      <c r="N583" s="5" t="s">
        <v>155</v>
      </c>
      <c r="O583" s="3" cm="1">
        <f t="array" ref="O583">SUM(V583:BX583)</f>
        <v>2</v>
      </c>
      <c r="P583" s="4">
        <v>830</v>
      </c>
      <c r="Q583" s="4" cm="1">
        <f t="array" ref="Q583">P583*O583</f>
        <v>1660</v>
      </c>
      <c r="R583" s="7">
        <v>0.75</v>
      </c>
      <c r="S583" s="4" cm="1">
        <f t="array" ref="S583">P583-P583*R583</f>
        <v>207.5</v>
      </c>
      <c r="T583" s="4" cm="1">
        <f t="array" ref="T583">S583*O583</f>
        <v>415</v>
      </c>
      <c r="U583" s="5" t="s">
        <v>194</v>
      </c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3">
        <v>1</v>
      </c>
      <c r="AR583" s="3">
        <v>1</v>
      </c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</row>
    <row r="584" spans="1:76" ht="141" customHeight="1" x14ac:dyDescent="0.2">
      <c r="A584" s="8" t="s">
        <v>77</v>
      </c>
      <c r="B584" s="9"/>
      <c r="C584" s="8" t="s">
        <v>1581</v>
      </c>
      <c r="D584" s="8" t="s">
        <v>389</v>
      </c>
      <c r="E584" s="8" t="s">
        <v>113</v>
      </c>
      <c r="F584" s="8" t="s">
        <v>114</v>
      </c>
      <c r="G584" s="8" t="s">
        <v>119</v>
      </c>
      <c r="H584" s="8" t="s">
        <v>499</v>
      </c>
      <c r="I584" s="8" t="s">
        <v>1713</v>
      </c>
      <c r="J584" s="8" t="s">
        <v>1714</v>
      </c>
      <c r="K584" s="8" t="s">
        <v>210</v>
      </c>
      <c r="L584" s="8" t="s">
        <v>211</v>
      </c>
      <c r="M584" s="8" t="s">
        <v>225</v>
      </c>
      <c r="N584" s="8" t="s">
        <v>155</v>
      </c>
      <c r="O584" s="10" cm="1">
        <f t="array" ref="O584">SUM(V584:BX584)</f>
        <v>12</v>
      </c>
      <c r="P584" s="11">
        <v>830</v>
      </c>
      <c r="Q584" s="11" cm="1">
        <f t="array" ref="Q584">P584*O584</f>
        <v>9960</v>
      </c>
      <c r="R584" s="12">
        <v>0.75</v>
      </c>
      <c r="S584" s="11" cm="1">
        <f t="array" ref="S584">P584-P584*R584</f>
        <v>207.5</v>
      </c>
      <c r="T584" s="11" cm="1">
        <f t="array" ref="T584">S584*O584</f>
        <v>2490</v>
      </c>
      <c r="U584" s="8" t="s">
        <v>194</v>
      </c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10">
        <v>2</v>
      </c>
      <c r="AQ584" s="10">
        <v>2</v>
      </c>
      <c r="AR584" s="10">
        <v>3</v>
      </c>
      <c r="AS584" s="10">
        <v>2</v>
      </c>
      <c r="AT584" s="10">
        <v>3</v>
      </c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</row>
    <row r="585" spans="1:76" ht="141" customHeight="1" x14ac:dyDescent="0.2">
      <c r="A585" s="5" t="s">
        <v>77</v>
      </c>
      <c r="B585" s="2"/>
      <c r="C585" s="5" t="s">
        <v>1581</v>
      </c>
      <c r="D585" s="5" t="s">
        <v>389</v>
      </c>
      <c r="E585" s="5" t="s">
        <v>113</v>
      </c>
      <c r="F585" s="5" t="s">
        <v>114</v>
      </c>
      <c r="G585" s="5" t="s">
        <v>119</v>
      </c>
      <c r="H585" s="5" t="s">
        <v>499</v>
      </c>
      <c r="I585" s="5" t="s">
        <v>1713</v>
      </c>
      <c r="J585" s="5" t="s">
        <v>1714</v>
      </c>
      <c r="K585" s="5" t="s">
        <v>1715</v>
      </c>
      <c r="L585" s="5" t="s">
        <v>1716</v>
      </c>
      <c r="M585" s="5" t="s">
        <v>225</v>
      </c>
      <c r="N585" s="5" t="s">
        <v>155</v>
      </c>
      <c r="O585" s="3" cm="1">
        <f t="array" ref="O585">SUM(V585:BX585)</f>
        <v>8</v>
      </c>
      <c r="P585" s="4">
        <v>830</v>
      </c>
      <c r="Q585" s="4" cm="1">
        <f t="array" ref="Q585">P585*O585</f>
        <v>6640</v>
      </c>
      <c r="R585" s="7">
        <v>0.75</v>
      </c>
      <c r="S585" s="4" cm="1">
        <f t="array" ref="S585">P585-P585*R585</f>
        <v>207.5</v>
      </c>
      <c r="T585" s="4" cm="1">
        <f t="array" ref="T585">S585*O585</f>
        <v>1660</v>
      </c>
      <c r="U585" s="5" t="s">
        <v>194</v>
      </c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3">
        <v>1</v>
      </c>
      <c r="AQ585" s="3">
        <v>2</v>
      </c>
      <c r="AR585" s="3">
        <v>2</v>
      </c>
      <c r="AS585" s="3">
        <v>2</v>
      </c>
      <c r="AT585" s="3">
        <v>1</v>
      </c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</row>
    <row r="586" spans="1:76" ht="141" customHeight="1" x14ac:dyDescent="0.2">
      <c r="A586" s="8" t="s">
        <v>77</v>
      </c>
      <c r="B586" s="9"/>
      <c r="C586" s="8" t="s">
        <v>1581</v>
      </c>
      <c r="D586" s="8" t="s">
        <v>389</v>
      </c>
      <c r="E586" s="8" t="s">
        <v>113</v>
      </c>
      <c r="F586" s="8" t="s">
        <v>114</v>
      </c>
      <c r="G586" s="8" t="s">
        <v>119</v>
      </c>
      <c r="H586" s="8" t="s">
        <v>515</v>
      </c>
      <c r="I586" s="8" t="s">
        <v>1717</v>
      </c>
      <c r="J586" s="8" t="s">
        <v>1718</v>
      </c>
      <c r="K586" s="8" t="s">
        <v>210</v>
      </c>
      <c r="L586" s="8" t="s">
        <v>211</v>
      </c>
      <c r="M586" s="8" t="s">
        <v>225</v>
      </c>
      <c r="N586" s="8" t="s">
        <v>1719</v>
      </c>
      <c r="O586" s="10" cm="1">
        <f t="array" ref="O586">SUM(V586:BX586)</f>
        <v>12</v>
      </c>
      <c r="P586" s="11">
        <v>1230</v>
      </c>
      <c r="Q586" s="11" cm="1">
        <f t="array" ref="Q586">P586*O586</f>
        <v>14760</v>
      </c>
      <c r="R586" s="12">
        <v>0.75</v>
      </c>
      <c r="S586" s="11" cm="1">
        <f t="array" ref="S586">P586-P586*R586</f>
        <v>307.5</v>
      </c>
      <c r="T586" s="11" cm="1">
        <f t="array" ref="T586">S586*O586</f>
        <v>3690</v>
      </c>
      <c r="U586" s="8" t="s">
        <v>194</v>
      </c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10">
        <v>3</v>
      </c>
      <c r="AQ586" s="10">
        <v>4</v>
      </c>
      <c r="AR586" s="10">
        <v>4</v>
      </c>
      <c r="AS586" s="10">
        <v>1</v>
      </c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</row>
    <row r="587" spans="1:76" ht="141" customHeight="1" x14ac:dyDescent="0.2">
      <c r="A587" s="5" t="s">
        <v>77</v>
      </c>
      <c r="B587" s="2"/>
      <c r="C587" s="5" t="s">
        <v>1581</v>
      </c>
      <c r="D587" s="5" t="s">
        <v>389</v>
      </c>
      <c r="E587" s="5" t="s">
        <v>113</v>
      </c>
      <c r="F587" s="5" t="s">
        <v>114</v>
      </c>
      <c r="G587" s="5" t="s">
        <v>119</v>
      </c>
      <c r="H587" s="5" t="s">
        <v>515</v>
      </c>
      <c r="I587" s="5" t="s">
        <v>1717</v>
      </c>
      <c r="J587" s="5" t="s">
        <v>1718</v>
      </c>
      <c r="K587" s="5" t="s">
        <v>1720</v>
      </c>
      <c r="L587" s="5" t="s">
        <v>1721</v>
      </c>
      <c r="M587" s="5" t="s">
        <v>225</v>
      </c>
      <c r="N587" s="5" t="s">
        <v>1719</v>
      </c>
      <c r="O587" s="3" cm="1">
        <f t="array" ref="O587">SUM(V587:BX587)</f>
        <v>27</v>
      </c>
      <c r="P587" s="4">
        <v>1230</v>
      </c>
      <c r="Q587" s="4" cm="1">
        <f t="array" ref="Q587">P587*O587</f>
        <v>33210</v>
      </c>
      <c r="R587" s="7">
        <v>0.75</v>
      </c>
      <c r="S587" s="4" cm="1">
        <f t="array" ref="S587">P587-P587*R587</f>
        <v>307.5</v>
      </c>
      <c r="T587" s="4" cm="1">
        <f t="array" ref="T587">S587*O587</f>
        <v>8302.5</v>
      </c>
      <c r="U587" s="5" t="s">
        <v>194</v>
      </c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3">
        <v>5</v>
      </c>
      <c r="AQ587" s="3">
        <v>6</v>
      </c>
      <c r="AR587" s="3">
        <v>7</v>
      </c>
      <c r="AS587" s="3">
        <v>5</v>
      </c>
      <c r="AT587" s="3">
        <v>2</v>
      </c>
      <c r="AU587" s="3">
        <v>1</v>
      </c>
      <c r="AV587" s="3">
        <v>1</v>
      </c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</row>
    <row r="588" spans="1:76" ht="141" customHeight="1" x14ac:dyDescent="0.2">
      <c r="A588" s="8" t="s">
        <v>77</v>
      </c>
      <c r="B588" s="9"/>
      <c r="C588" s="8" t="s">
        <v>1581</v>
      </c>
      <c r="D588" s="8" t="s">
        <v>389</v>
      </c>
      <c r="E588" s="8" t="s">
        <v>113</v>
      </c>
      <c r="F588" s="8" t="s">
        <v>114</v>
      </c>
      <c r="G588" s="8" t="s">
        <v>114</v>
      </c>
      <c r="H588" s="8" t="s">
        <v>515</v>
      </c>
      <c r="I588" s="8" t="s">
        <v>1722</v>
      </c>
      <c r="J588" s="8" t="s">
        <v>553</v>
      </c>
      <c r="K588" s="8" t="s">
        <v>457</v>
      </c>
      <c r="L588" s="8" t="s">
        <v>458</v>
      </c>
      <c r="M588" s="8" t="s">
        <v>103</v>
      </c>
      <c r="N588" s="8" t="s">
        <v>148</v>
      </c>
      <c r="O588" s="10" cm="1">
        <f t="array" ref="O588">SUM(V588:BX588)</f>
        <v>1</v>
      </c>
      <c r="P588" s="11">
        <v>1861.5</v>
      </c>
      <c r="Q588" s="11" cm="1">
        <f t="array" ref="Q588">P588*O588</f>
        <v>1861.5</v>
      </c>
      <c r="R588" s="12">
        <v>0.75</v>
      </c>
      <c r="S588" s="11" cm="1">
        <f t="array" ref="S588">P588-P588*R588</f>
        <v>465.375</v>
      </c>
      <c r="T588" s="11" cm="1">
        <f t="array" ref="T588">S588*O588</f>
        <v>465.375</v>
      </c>
      <c r="U588" s="8" t="s">
        <v>1679</v>
      </c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10">
        <v>1</v>
      </c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</row>
    <row r="589" spans="1:76" ht="141" customHeight="1" x14ac:dyDescent="0.2">
      <c r="A589" s="5" t="s">
        <v>77</v>
      </c>
      <c r="B589" s="2"/>
      <c r="C589" s="5" t="s">
        <v>1581</v>
      </c>
      <c r="D589" s="5" t="s">
        <v>389</v>
      </c>
      <c r="E589" s="5" t="s">
        <v>113</v>
      </c>
      <c r="F589" s="5" t="s">
        <v>114</v>
      </c>
      <c r="G589" s="5" t="s">
        <v>114</v>
      </c>
      <c r="H589" s="5" t="s">
        <v>515</v>
      </c>
      <c r="I589" s="5" t="s">
        <v>1722</v>
      </c>
      <c r="J589" s="5" t="s">
        <v>553</v>
      </c>
      <c r="K589" s="5" t="s">
        <v>101</v>
      </c>
      <c r="L589" s="5" t="s">
        <v>102</v>
      </c>
      <c r="M589" s="5" t="s">
        <v>103</v>
      </c>
      <c r="N589" s="5" t="s">
        <v>148</v>
      </c>
      <c r="O589" s="3" cm="1">
        <f t="array" ref="O589">SUM(V589:BX589)</f>
        <v>1</v>
      </c>
      <c r="P589" s="4">
        <v>1861.5</v>
      </c>
      <c r="Q589" s="4" cm="1">
        <f t="array" ref="Q589">P589*O589</f>
        <v>1861.5</v>
      </c>
      <c r="R589" s="7">
        <v>0.75</v>
      </c>
      <c r="S589" s="4" cm="1">
        <f t="array" ref="S589">P589-P589*R589</f>
        <v>465.375</v>
      </c>
      <c r="T589" s="4" cm="1">
        <f t="array" ref="T589">S589*O589</f>
        <v>465.375</v>
      </c>
      <c r="U589" s="5" t="s">
        <v>1679</v>
      </c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3">
        <v>1</v>
      </c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</row>
    <row r="590" spans="1:76" ht="141" customHeight="1" x14ac:dyDescent="0.2">
      <c r="A590" s="8" t="s">
        <v>77</v>
      </c>
      <c r="B590" s="9"/>
      <c r="C590" s="8" t="s">
        <v>1581</v>
      </c>
      <c r="D590" s="8" t="s">
        <v>389</v>
      </c>
      <c r="E590" s="8" t="s">
        <v>113</v>
      </c>
      <c r="F590" s="8" t="s">
        <v>114</v>
      </c>
      <c r="G590" s="8" t="s">
        <v>114</v>
      </c>
      <c r="H590" s="8" t="s">
        <v>515</v>
      </c>
      <c r="I590" s="8" t="s">
        <v>1723</v>
      </c>
      <c r="J590" s="8" t="s">
        <v>1724</v>
      </c>
      <c r="K590" s="8" t="s">
        <v>457</v>
      </c>
      <c r="L590" s="8" t="s">
        <v>458</v>
      </c>
      <c r="M590" s="8" t="s">
        <v>103</v>
      </c>
      <c r="N590" s="8" t="s">
        <v>155</v>
      </c>
      <c r="O590" s="10" cm="1">
        <f t="array" ref="O590">SUM(V590:BX590)</f>
        <v>3</v>
      </c>
      <c r="P590" s="11">
        <v>586.5</v>
      </c>
      <c r="Q590" s="11" cm="1">
        <f t="array" ref="Q590">P590*O590</f>
        <v>1759.5</v>
      </c>
      <c r="R590" s="12">
        <v>0.75</v>
      </c>
      <c r="S590" s="11" cm="1">
        <f t="array" ref="S590">P590-P590*R590</f>
        <v>146.625</v>
      </c>
      <c r="T590" s="11" cm="1">
        <f t="array" ref="T590">S590*O590</f>
        <v>439.875</v>
      </c>
      <c r="U590" s="8" t="s">
        <v>89</v>
      </c>
      <c r="V590" s="9"/>
      <c r="W590" s="9"/>
      <c r="X590" s="9"/>
      <c r="Y590" s="9"/>
      <c r="Z590" s="10">
        <v>1</v>
      </c>
      <c r="AA590" s="10">
        <v>1</v>
      </c>
      <c r="AB590" s="10">
        <v>1</v>
      </c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</row>
    <row r="591" spans="1:76" ht="141" customHeight="1" x14ac:dyDescent="0.2">
      <c r="A591" s="5" t="s">
        <v>77</v>
      </c>
      <c r="B591" s="2"/>
      <c r="C591" s="5" t="s">
        <v>1581</v>
      </c>
      <c r="D591" s="5" t="s">
        <v>389</v>
      </c>
      <c r="E591" s="5" t="s">
        <v>113</v>
      </c>
      <c r="F591" s="5" t="s">
        <v>114</v>
      </c>
      <c r="G591" s="5" t="s">
        <v>114</v>
      </c>
      <c r="H591" s="5" t="s">
        <v>515</v>
      </c>
      <c r="I591" s="5" t="s">
        <v>1725</v>
      </c>
      <c r="J591" s="5" t="s">
        <v>1726</v>
      </c>
      <c r="K591" s="5" t="s">
        <v>101</v>
      </c>
      <c r="L591" s="5" t="s">
        <v>102</v>
      </c>
      <c r="M591" s="5" t="s">
        <v>103</v>
      </c>
      <c r="N591" s="5" t="s">
        <v>1528</v>
      </c>
      <c r="O591" s="3" cm="1">
        <f t="array" ref="O591">SUM(V591:BX591)</f>
        <v>5</v>
      </c>
      <c r="P591" s="4">
        <v>1011.5</v>
      </c>
      <c r="Q591" s="4" cm="1">
        <f t="array" ref="Q591">P591*O591</f>
        <v>5057.5</v>
      </c>
      <c r="R591" s="7">
        <v>0.75</v>
      </c>
      <c r="S591" s="4" cm="1">
        <f t="array" ref="S591">P591-P591*R591</f>
        <v>252.875</v>
      </c>
      <c r="T591" s="4" cm="1">
        <f t="array" ref="T591">S591*O591</f>
        <v>1264.375</v>
      </c>
      <c r="U591" s="5" t="s">
        <v>89</v>
      </c>
      <c r="V591" s="2"/>
      <c r="W591" s="2"/>
      <c r="X591" s="2"/>
      <c r="Y591" s="3">
        <v>1</v>
      </c>
      <c r="Z591" s="3">
        <v>2</v>
      </c>
      <c r="AA591" s="3">
        <v>2</v>
      </c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</row>
    <row r="592" spans="1:76" ht="141" customHeight="1" x14ac:dyDescent="0.2">
      <c r="A592" s="8" t="s">
        <v>77</v>
      </c>
      <c r="B592" s="9"/>
      <c r="C592" s="8" t="s">
        <v>1581</v>
      </c>
      <c r="D592" s="8" t="s">
        <v>389</v>
      </c>
      <c r="E592" s="8" t="s">
        <v>113</v>
      </c>
      <c r="F592" s="8" t="s">
        <v>114</v>
      </c>
      <c r="G592" s="8" t="s">
        <v>114</v>
      </c>
      <c r="H592" s="8" t="s">
        <v>515</v>
      </c>
      <c r="I592" s="8" t="s">
        <v>1727</v>
      </c>
      <c r="J592" s="8" t="s">
        <v>1728</v>
      </c>
      <c r="K592" s="8" t="s">
        <v>101</v>
      </c>
      <c r="L592" s="8" t="s">
        <v>102</v>
      </c>
      <c r="M592" s="8" t="s">
        <v>103</v>
      </c>
      <c r="N592" s="8" t="s">
        <v>971</v>
      </c>
      <c r="O592" s="10" cm="1">
        <f t="array" ref="O592">SUM(V592:BX592)</f>
        <v>1</v>
      </c>
      <c r="P592" s="11">
        <v>3030</v>
      </c>
      <c r="Q592" s="11" cm="1">
        <f t="array" ref="Q592">P592*O592</f>
        <v>3030</v>
      </c>
      <c r="R592" s="12">
        <v>0.75</v>
      </c>
      <c r="S592" s="11" cm="1">
        <f t="array" ref="S592">P592-P592*R592</f>
        <v>757.5</v>
      </c>
      <c r="T592" s="11" cm="1">
        <f t="array" ref="T592">S592*O592</f>
        <v>757.5</v>
      </c>
      <c r="U592" s="8" t="s">
        <v>1679</v>
      </c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10">
        <v>1</v>
      </c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</row>
    <row r="593" spans="1:76" ht="141" customHeight="1" x14ac:dyDescent="0.2">
      <c r="A593" s="5" t="s">
        <v>77</v>
      </c>
      <c r="B593" s="2"/>
      <c r="C593" s="5" t="s">
        <v>1581</v>
      </c>
      <c r="D593" s="5" t="s">
        <v>389</v>
      </c>
      <c r="E593" s="5" t="s">
        <v>113</v>
      </c>
      <c r="F593" s="5" t="s">
        <v>114</v>
      </c>
      <c r="G593" s="5" t="s">
        <v>114</v>
      </c>
      <c r="H593" s="5" t="s">
        <v>515</v>
      </c>
      <c r="I593" s="5" t="s">
        <v>1729</v>
      </c>
      <c r="J593" s="5" t="s">
        <v>1730</v>
      </c>
      <c r="K593" s="5" t="s">
        <v>1731</v>
      </c>
      <c r="L593" s="5" t="s">
        <v>1732</v>
      </c>
      <c r="M593" s="5" t="s">
        <v>225</v>
      </c>
      <c r="N593" s="5" t="s">
        <v>1733</v>
      </c>
      <c r="O593" s="3" cm="1">
        <f t="array" ref="O593">SUM(V593:BX593)</f>
        <v>5</v>
      </c>
      <c r="P593" s="4">
        <v>1521.5</v>
      </c>
      <c r="Q593" s="4" cm="1">
        <f t="array" ref="Q593">P593*O593</f>
        <v>7607.5</v>
      </c>
      <c r="R593" s="7">
        <v>0.75</v>
      </c>
      <c r="S593" s="4" cm="1">
        <f t="array" ref="S593">P593-P593*R593</f>
        <v>380.375</v>
      </c>
      <c r="T593" s="4" cm="1">
        <f t="array" ref="T593">S593*O593</f>
        <v>1901.875</v>
      </c>
      <c r="U593" s="5" t="s">
        <v>194</v>
      </c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3">
        <v>1</v>
      </c>
      <c r="AQ593" s="3">
        <v>1</v>
      </c>
      <c r="AR593" s="3">
        <v>1</v>
      </c>
      <c r="AS593" s="3">
        <v>1</v>
      </c>
      <c r="AT593" s="3">
        <v>1</v>
      </c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</row>
    <row r="594" spans="1:76" ht="141" customHeight="1" x14ac:dyDescent="0.2">
      <c r="A594" s="8" t="s">
        <v>77</v>
      </c>
      <c r="B594" s="9"/>
      <c r="C594" s="8" t="s">
        <v>1581</v>
      </c>
      <c r="D594" s="8" t="s">
        <v>389</v>
      </c>
      <c r="E594" s="8" t="s">
        <v>113</v>
      </c>
      <c r="F594" s="8" t="s">
        <v>114</v>
      </c>
      <c r="G594" s="8" t="s">
        <v>114</v>
      </c>
      <c r="H594" s="8" t="s">
        <v>1623</v>
      </c>
      <c r="I594" s="8" t="s">
        <v>1734</v>
      </c>
      <c r="J594" s="8" t="s">
        <v>1735</v>
      </c>
      <c r="K594" s="8" t="s">
        <v>101</v>
      </c>
      <c r="L594" s="8" t="s">
        <v>102</v>
      </c>
      <c r="M594" s="8" t="s">
        <v>405</v>
      </c>
      <c r="N594" s="8" t="s">
        <v>971</v>
      </c>
      <c r="O594" s="10" cm="1">
        <f t="array" ref="O594">SUM(V594:BX594)</f>
        <v>3</v>
      </c>
      <c r="P594" s="11">
        <v>1351.5</v>
      </c>
      <c r="Q594" s="11" cm="1">
        <f t="array" ref="Q594">P594*O594</f>
        <v>4054.5</v>
      </c>
      <c r="R594" s="12">
        <v>0.75</v>
      </c>
      <c r="S594" s="11" cm="1">
        <f t="array" ref="S594">P594-P594*R594</f>
        <v>337.875</v>
      </c>
      <c r="T594" s="11" cm="1">
        <f t="array" ref="T594">S594*O594</f>
        <v>1013.625</v>
      </c>
      <c r="U594" s="8" t="s">
        <v>89</v>
      </c>
      <c r="V594" s="9"/>
      <c r="W594" s="9"/>
      <c r="X594" s="9"/>
      <c r="Y594" s="10">
        <v>1</v>
      </c>
      <c r="Z594" s="10">
        <v>1</v>
      </c>
      <c r="AA594" s="9"/>
      <c r="AB594" s="10">
        <v>1</v>
      </c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</row>
    <row r="595" spans="1:76" ht="141" customHeight="1" x14ac:dyDescent="0.2">
      <c r="A595" s="5" t="s">
        <v>77</v>
      </c>
      <c r="B595" s="2"/>
      <c r="C595" s="5" t="s">
        <v>1581</v>
      </c>
      <c r="D595" s="5" t="s">
        <v>389</v>
      </c>
      <c r="E595" s="5" t="s">
        <v>113</v>
      </c>
      <c r="F595" s="5" t="s">
        <v>114</v>
      </c>
      <c r="G595" s="5" t="s">
        <v>119</v>
      </c>
      <c r="H595" s="5" t="s">
        <v>120</v>
      </c>
      <c r="I595" s="5" t="s">
        <v>1736</v>
      </c>
      <c r="J595" s="5" t="s">
        <v>1737</v>
      </c>
      <c r="K595" s="5" t="s">
        <v>1738</v>
      </c>
      <c r="L595" s="5" t="s">
        <v>1739</v>
      </c>
      <c r="M595" s="5" t="s">
        <v>225</v>
      </c>
      <c r="N595" s="5" t="s">
        <v>1740</v>
      </c>
      <c r="O595" s="3" cm="1">
        <f t="array" ref="O595">SUM(V595:BX595)</f>
        <v>3</v>
      </c>
      <c r="P595" s="4">
        <v>1030</v>
      </c>
      <c r="Q595" s="4" cm="1">
        <f t="array" ref="Q595">P595*O595</f>
        <v>3090</v>
      </c>
      <c r="R595" s="7">
        <v>0.75</v>
      </c>
      <c r="S595" s="4" cm="1">
        <f t="array" ref="S595">P595-P595*R595</f>
        <v>257.5</v>
      </c>
      <c r="T595" s="4" cm="1">
        <f t="array" ref="T595">S595*O595</f>
        <v>772.5</v>
      </c>
      <c r="U595" s="5" t="s">
        <v>194</v>
      </c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3">
        <v>1</v>
      </c>
      <c r="AR595" s="3">
        <v>1</v>
      </c>
      <c r="AS595" s="3">
        <v>1</v>
      </c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</row>
    <row r="596" spans="1:76" ht="141" customHeight="1" x14ac:dyDescent="0.2">
      <c r="A596" s="8" t="s">
        <v>77</v>
      </c>
      <c r="B596" s="9"/>
      <c r="C596" s="8" t="s">
        <v>1581</v>
      </c>
      <c r="D596" s="8" t="s">
        <v>389</v>
      </c>
      <c r="E596" s="8" t="s">
        <v>113</v>
      </c>
      <c r="F596" s="8" t="s">
        <v>114</v>
      </c>
      <c r="G596" s="8" t="s">
        <v>119</v>
      </c>
      <c r="H596" s="8" t="s">
        <v>652</v>
      </c>
      <c r="I596" s="8" t="s">
        <v>1741</v>
      </c>
      <c r="J596" s="8" t="s">
        <v>1742</v>
      </c>
      <c r="K596" s="8" t="s">
        <v>1738</v>
      </c>
      <c r="L596" s="8" t="s">
        <v>1739</v>
      </c>
      <c r="M596" s="8" t="s">
        <v>225</v>
      </c>
      <c r="N596" s="8" t="s">
        <v>1719</v>
      </c>
      <c r="O596" s="10" cm="1">
        <f t="array" ref="O596">SUM(V596:BX596)</f>
        <v>4</v>
      </c>
      <c r="P596" s="11">
        <v>1090</v>
      </c>
      <c r="Q596" s="11" cm="1">
        <f t="array" ref="Q596">P596*O596</f>
        <v>4360</v>
      </c>
      <c r="R596" s="12">
        <v>0.75</v>
      </c>
      <c r="S596" s="11" cm="1">
        <f t="array" ref="S596">P596-P596*R596</f>
        <v>272.5</v>
      </c>
      <c r="T596" s="11" cm="1">
        <f t="array" ref="T596">S596*O596</f>
        <v>1090</v>
      </c>
      <c r="U596" s="8" t="s">
        <v>194</v>
      </c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10">
        <v>2</v>
      </c>
      <c r="AQ596" s="10">
        <v>2</v>
      </c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</row>
    <row r="597" spans="1:76" ht="141" customHeight="1" x14ac:dyDescent="0.2">
      <c r="A597" s="5" t="s">
        <v>77</v>
      </c>
      <c r="B597" s="2"/>
      <c r="C597" s="5" t="s">
        <v>1581</v>
      </c>
      <c r="D597" s="5" t="s">
        <v>389</v>
      </c>
      <c r="E597" s="5" t="s">
        <v>113</v>
      </c>
      <c r="F597" s="5" t="s">
        <v>114</v>
      </c>
      <c r="G597" s="5" t="s">
        <v>119</v>
      </c>
      <c r="H597" s="5" t="s">
        <v>652</v>
      </c>
      <c r="I597" s="5" t="s">
        <v>1743</v>
      </c>
      <c r="J597" s="5" t="s">
        <v>1744</v>
      </c>
      <c r="K597" s="5" t="s">
        <v>622</v>
      </c>
      <c r="L597" s="5" t="s">
        <v>623</v>
      </c>
      <c r="M597" s="5" t="s">
        <v>225</v>
      </c>
      <c r="N597" s="5" t="s">
        <v>155</v>
      </c>
      <c r="O597" s="3" cm="1">
        <f t="array" ref="O597">SUM(V597:BX597)</f>
        <v>7</v>
      </c>
      <c r="P597" s="4">
        <v>637.5</v>
      </c>
      <c r="Q597" s="4" cm="1">
        <f t="array" ref="Q597">P597*O597</f>
        <v>4462.5</v>
      </c>
      <c r="R597" s="7">
        <v>0.75</v>
      </c>
      <c r="S597" s="4" cm="1">
        <f t="array" ref="S597">P597-P597*R597</f>
        <v>159.375</v>
      </c>
      <c r="T597" s="4" cm="1">
        <f t="array" ref="T597">S597*O597</f>
        <v>1115.625</v>
      </c>
      <c r="U597" s="5" t="s">
        <v>194</v>
      </c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3">
        <v>3</v>
      </c>
      <c r="AR597" s="3">
        <v>3</v>
      </c>
      <c r="AS597" s="3">
        <v>1</v>
      </c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</row>
    <row r="598" spans="1:76" ht="141" customHeight="1" x14ac:dyDescent="0.2">
      <c r="A598" s="8" t="s">
        <v>77</v>
      </c>
      <c r="B598" s="9"/>
      <c r="C598" s="8" t="s">
        <v>1581</v>
      </c>
      <c r="D598" s="8" t="s">
        <v>389</v>
      </c>
      <c r="E598" s="8" t="s">
        <v>113</v>
      </c>
      <c r="F598" s="8" t="s">
        <v>114</v>
      </c>
      <c r="G598" s="8" t="s">
        <v>114</v>
      </c>
      <c r="H598" s="8" t="s">
        <v>141</v>
      </c>
      <c r="I598" s="8" t="s">
        <v>1745</v>
      </c>
      <c r="J598" s="8" t="s">
        <v>1746</v>
      </c>
      <c r="K598" s="8" t="s">
        <v>819</v>
      </c>
      <c r="L598" s="8" t="s">
        <v>820</v>
      </c>
      <c r="M598" s="8" t="s">
        <v>225</v>
      </c>
      <c r="N598" s="8" t="s">
        <v>1086</v>
      </c>
      <c r="O598" s="10" cm="1">
        <f t="array" ref="O598">SUM(V598:BX598)</f>
        <v>5</v>
      </c>
      <c r="P598" s="11">
        <v>705.5</v>
      </c>
      <c r="Q598" s="11" cm="1">
        <f t="array" ref="Q598">P598*O598</f>
        <v>3527.5</v>
      </c>
      <c r="R598" s="12">
        <v>0.75</v>
      </c>
      <c r="S598" s="11" cm="1">
        <f t="array" ref="S598">P598-P598*R598</f>
        <v>176.375</v>
      </c>
      <c r="T598" s="11" cm="1">
        <f t="array" ref="T598">S598*O598</f>
        <v>881.875</v>
      </c>
      <c r="U598" s="8" t="s">
        <v>89</v>
      </c>
      <c r="V598" s="9"/>
      <c r="W598" s="9"/>
      <c r="X598" s="9"/>
      <c r="Y598" s="10">
        <v>2</v>
      </c>
      <c r="Z598" s="10">
        <v>2</v>
      </c>
      <c r="AA598" s="10">
        <v>1</v>
      </c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</row>
    <row r="599" spans="1:76" ht="141" customHeight="1" x14ac:dyDescent="0.2">
      <c r="A599" s="5" t="s">
        <v>77</v>
      </c>
      <c r="B599" s="2"/>
      <c r="C599" s="5" t="s">
        <v>1581</v>
      </c>
      <c r="D599" s="5" t="s">
        <v>389</v>
      </c>
      <c r="E599" s="5" t="s">
        <v>113</v>
      </c>
      <c r="F599" s="5" t="s">
        <v>114</v>
      </c>
      <c r="G599" s="5" t="s">
        <v>114</v>
      </c>
      <c r="H599" s="5" t="s">
        <v>141</v>
      </c>
      <c r="I599" s="5" t="s">
        <v>1747</v>
      </c>
      <c r="J599" s="5" t="s">
        <v>1748</v>
      </c>
      <c r="K599" s="5" t="s">
        <v>1749</v>
      </c>
      <c r="L599" s="5" t="s">
        <v>1750</v>
      </c>
      <c r="M599" s="5" t="s">
        <v>103</v>
      </c>
      <c r="N599" s="5" t="s">
        <v>155</v>
      </c>
      <c r="O599" s="3" cm="1">
        <f t="array" ref="O599">SUM(V599:BX599)</f>
        <v>8</v>
      </c>
      <c r="P599" s="4">
        <v>1330</v>
      </c>
      <c r="Q599" s="4" cm="1">
        <f t="array" ref="Q599">P599*O599</f>
        <v>10640</v>
      </c>
      <c r="R599" s="7">
        <v>0.75</v>
      </c>
      <c r="S599" s="4" cm="1">
        <f t="array" ref="S599">P599-P599*R599</f>
        <v>332.5</v>
      </c>
      <c r="T599" s="4" cm="1">
        <f t="array" ref="T599">S599*O599</f>
        <v>2660</v>
      </c>
      <c r="U599" s="5" t="s">
        <v>194</v>
      </c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3">
        <v>5</v>
      </c>
      <c r="AQ599" s="2"/>
      <c r="AR599" s="3">
        <v>3</v>
      </c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</row>
    <row r="600" spans="1:76" ht="141" customHeight="1" x14ac:dyDescent="0.2">
      <c r="A600" s="8" t="s">
        <v>77</v>
      </c>
      <c r="B600" s="9"/>
      <c r="C600" s="8" t="s">
        <v>1581</v>
      </c>
      <c r="D600" s="8" t="s">
        <v>389</v>
      </c>
      <c r="E600" s="8" t="s">
        <v>113</v>
      </c>
      <c r="F600" s="8" t="s">
        <v>114</v>
      </c>
      <c r="G600" s="8" t="s">
        <v>114</v>
      </c>
      <c r="H600" s="8" t="s">
        <v>141</v>
      </c>
      <c r="I600" s="8" t="s">
        <v>1747</v>
      </c>
      <c r="J600" s="8" t="s">
        <v>1748</v>
      </c>
      <c r="K600" s="8" t="s">
        <v>1751</v>
      </c>
      <c r="L600" s="8" t="s">
        <v>1752</v>
      </c>
      <c r="M600" s="8" t="s">
        <v>103</v>
      </c>
      <c r="N600" s="8" t="s">
        <v>155</v>
      </c>
      <c r="O600" s="10" cm="1">
        <f t="array" ref="O600">SUM(V600:BX600)</f>
        <v>7</v>
      </c>
      <c r="P600" s="11">
        <v>1330</v>
      </c>
      <c r="Q600" s="11" cm="1">
        <f t="array" ref="Q600">P600*O600</f>
        <v>9310</v>
      </c>
      <c r="R600" s="12">
        <v>0.75</v>
      </c>
      <c r="S600" s="11" cm="1">
        <f t="array" ref="S600">P600-P600*R600</f>
        <v>332.5</v>
      </c>
      <c r="T600" s="11" cm="1">
        <f t="array" ref="T600">S600*O600</f>
        <v>2327.5</v>
      </c>
      <c r="U600" s="8" t="s">
        <v>194</v>
      </c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10">
        <v>1</v>
      </c>
      <c r="AQ600" s="10">
        <v>2</v>
      </c>
      <c r="AR600" s="10">
        <v>1</v>
      </c>
      <c r="AS600" s="10">
        <v>1</v>
      </c>
      <c r="AT600" s="10">
        <v>1</v>
      </c>
      <c r="AU600" s="10">
        <v>1</v>
      </c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</row>
    <row r="601" spans="1:76" ht="141" customHeight="1" x14ac:dyDescent="0.2">
      <c r="A601" s="5" t="s">
        <v>77</v>
      </c>
      <c r="B601" s="2"/>
      <c r="C601" s="5" t="s">
        <v>1581</v>
      </c>
      <c r="D601" s="5" t="s">
        <v>389</v>
      </c>
      <c r="E601" s="5" t="s">
        <v>113</v>
      </c>
      <c r="F601" s="5" t="s">
        <v>114</v>
      </c>
      <c r="G601" s="5" t="s">
        <v>114</v>
      </c>
      <c r="H601" s="5" t="s">
        <v>141</v>
      </c>
      <c r="I601" s="5" t="s">
        <v>1753</v>
      </c>
      <c r="J601" s="5" t="s">
        <v>1748</v>
      </c>
      <c r="K601" s="5" t="s">
        <v>1754</v>
      </c>
      <c r="L601" s="5" t="s">
        <v>1755</v>
      </c>
      <c r="M601" s="5" t="s">
        <v>103</v>
      </c>
      <c r="N601" s="5" t="s">
        <v>155</v>
      </c>
      <c r="O601" s="3" cm="1">
        <f t="array" ref="O601">SUM(V601:BX601)</f>
        <v>16</v>
      </c>
      <c r="P601" s="4">
        <v>1330</v>
      </c>
      <c r="Q601" s="4" cm="1">
        <f t="array" ref="Q601">P601*O601</f>
        <v>21280</v>
      </c>
      <c r="R601" s="7">
        <v>0.75</v>
      </c>
      <c r="S601" s="4" cm="1">
        <f t="array" ref="S601">P601-P601*R601</f>
        <v>332.5</v>
      </c>
      <c r="T601" s="4" cm="1">
        <f t="array" ref="T601">S601*O601</f>
        <v>5320</v>
      </c>
      <c r="U601" s="5" t="s">
        <v>194</v>
      </c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3">
        <v>3</v>
      </c>
      <c r="AQ601" s="3">
        <v>2</v>
      </c>
      <c r="AR601" s="3">
        <v>3</v>
      </c>
      <c r="AS601" s="3">
        <v>4</v>
      </c>
      <c r="AT601" s="3">
        <v>3</v>
      </c>
      <c r="AU601" s="3">
        <v>1</v>
      </c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</row>
    <row r="602" spans="1:76" ht="141" customHeight="1" x14ac:dyDescent="0.2">
      <c r="A602" s="8" t="s">
        <v>77</v>
      </c>
      <c r="B602" s="9"/>
      <c r="C602" s="8" t="s">
        <v>1581</v>
      </c>
      <c r="D602" s="8" t="s">
        <v>389</v>
      </c>
      <c r="E602" s="8" t="s">
        <v>113</v>
      </c>
      <c r="F602" s="8" t="s">
        <v>114</v>
      </c>
      <c r="G602" s="8" t="s">
        <v>114</v>
      </c>
      <c r="H602" s="8" t="s">
        <v>141</v>
      </c>
      <c r="I602" s="8" t="s">
        <v>1756</v>
      </c>
      <c r="J602" s="8" t="s">
        <v>1757</v>
      </c>
      <c r="K602" s="8" t="s">
        <v>1047</v>
      </c>
      <c r="L602" s="8" t="s">
        <v>1048</v>
      </c>
      <c r="M602" s="8" t="s">
        <v>225</v>
      </c>
      <c r="N602" s="8" t="s">
        <v>1719</v>
      </c>
      <c r="O602" s="10" cm="1">
        <f t="array" ref="O602">SUM(V602:BX602)</f>
        <v>4</v>
      </c>
      <c r="P602" s="11">
        <v>1230</v>
      </c>
      <c r="Q602" s="11" cm="1">
        <f t="array" ref="Q602">P602*O602</f>
        <v>4920</v>
      </c>
      <c r="R602" s="12">
        <v>0.75</v>
      </c>
      <c r="S602" s="11" cm="1">
        <f t="array" ref="S602">P602-P602*R602</f>
        <v>307.5</v>
      </c>
      <c r="T602" s="11" cm="1">
        <f t="array" ref="T602">S602*O602</f>
        <v>1230</v>
      </c>
      <c r="U602" s="8" t="s">
        <v>89</v>
      </c>
      <c r="V602" s="9"/>
      <c r="W602" s="9"/>
      <c r="X602" s="9"/>
      <c r="Y602" s="10">
        <v>1</v>
      </c>
      <c r="Z602" s="10">
        <v>2</v>
      </c>
      <c r="AA602" s="10">
        <v>1</v>
      </c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</row>
    <row r="603" spans="1:76" ht="141" customHeight="1" x14ac:dyDescent="0.2">
      <c r="A603" s="5" t="s">
        <v>77</v>
      </c>
      <c r="B603" s="2"/>
      <c r="C603" s="5" t="s">
        <v>1581</v>
      </c>
      <c r="D603" s="5" t="s">
        <v>389</v>
      </c>
      <c r="E603" s="5" t="s">
        <v>113</v>
      </c>
      <c r="F603" s="5" t="s">
        <v>114</v>
      </c>
      <c r="G603" s="5" t="s">
        <v>114</v>
      </c>
      <c r="H603" s="5" t="s">
        <v>141</v>
      </c>
      <c r="I603" s="5" t="s">
        <v>1758</v>
      </c>
      <c r="J603" s="5" t="s">
        <v>1759</v>
      </c>
      <c r="K603" s="5" t="s">
        <v>457</v>
      </c>
      <c r="L603" s="5" t="s">
        <v>458</v>
      </c>
      <c r="M603" s="5" t="s">
        <v>225</v>
      </c>
      <c r="N603" s="5" t="s">
        <v>155</v>
      </c>
      <c r="O603" s="3" cm="1">
        <f t="array" ref="O603">SUM(V603:BX603)</f>
        <v>6</v>
      </c>
      <c r="P603" s="4">
        <v>850</v>
      </c>
      <c r="Q603" s="4" cm="1">
        <f t="array" ref="Q603">P603*O603</f>
        <v>5100</v>
      </c>
      <c r="R603" s="7">
        <v>0.75</v>
      </c>
      <c r="S603" s="4" cm="1">
        <f t="array" ref="S603">P603-P603*R603</f>
        <v>212.5</v>
      </c>
      <c r="T603" s="4" cm="1">
        <f t="array" ref="T603">S603*O603</f>
        <v>1275</v>
      </c>
      <c r="U603" s="5" t="s">
        <v>89</v>
      </c>
      <c r="V603" s="2"/>
      <c r="W603" s="2"/>
      <c r="X603" s="2"/>
      <c r="Y603" s="3">
        <v>2</v>
      </c>
      <c r="Z603" s="2"/>
      <c r="AA603" s="3">
        <v>2</v>
      </c>
      <c r="AB603" s="3">
        <v>2</v>
      </c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</row>
    <row r="604" spans="1:76" ht="141" customHeight="1" x14ac:dyDescent="0.2">
      <c r="A604" s="8" t="s">
        <v>77</v>
      </c>
      <c r="B604" s="9"/>
      <c r="C604" s="8" t="s">
        <v>1581</v>
      </c>
      <c r="D604" s="8" t="s">
        <v>389</v>
      </c>
      <c r="E604" s="8" t="s">
        <v>113</v>
      </c>
      <c r="F604" s="8" t="s">
        <v>114</v>
      </c>
      <c r="G604" s="8" t="s">
        <v>114</v>
      </c>
      <c r="H604" s="8" t="s">
        <v>141</v>
      </c>
      <c r="I604" s="8" t="s">
        <v>1758</v>
      </c>
      <c r="J604" s="8" t="s">
        <v>1759</v>
      </c>
      <c r="K604" s="8" t="s">
        <v>101</v>
      </c>
      <c r="L604" s="8" t="s">
        <v>102</v>
      </c>
      <c r="M604" s="8" t="s">
        <v>225</v>
      </c>
      <c r="N604" s="8" t="s">
        <v>155</v>
      </c>
      <c r="O604" s="10" cm="1">
        <f t="array" ref="O604">SUM(V604:BX604)</f>
        <v>4</v>
      </c>
      <c r="P604" s="11">
        <v>850</v>
      </c>
      <c r="Q604" s="11" cm="1">
        <f t="array" ref="Q604">P604*O604</f>
        <v>3400</v>
      </c>
      <c r="R604" s="12">
        <v>0.75</v>
      </c>
      <c r="S604" s="11" cm="1">
        <f t="array" ref="S604">P604-P604*R604</f>
        <v>212.5</v>
      </c>
      <c r="T604" s="11" cm="1">
        <f t="array" ref="T604">S604*O604</f>
        <v>850</v>
      </c>
      <c r="U604" s="8" t="s">
        <v>89</v>
      </c>
      <c r="V604" s="9"/>
      <c r="W604" s="9"/>
      <c r="X604" s="9"/>
      <c r="Y604" s="10">
        <v>1</v>
      </c>
      <c r="Z604" s="10">
        <v>1</v>
      </c>
      <c r="AA604" s="10">
        <v>1</v>
      </c>
      <c r="AB604" s="10">
        <v>1</v>
      </c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</row>
    <row r="605" spans="1:76" ht="141" customHeight="1" x14ac:dyDescent="0.2">
      <c r="A605" s="5" t="s">
        <v>77</v>
      </c>
      <c r="B605" s="2"/>
      <c r="C605" s="5" t="s">
        <v>1581</v>
      </c>
      <c r="D605" s="5" t="s">
        <v>389</v>
      </c>
      <c r="E605" s="5" t="s">
        <v>113</v>
      </c>
      <c r="F605" s="5" t="s">
        <v>114</v>
      </c>
      <c r="G605" s="5" t="s">
        <v>114</v>
      </c>
      <c r="H605" s="5" t="s">
        <v>141</v>
      </c>
      <c r="I605" s="5" t="s">
        <v>1758</v>
      </c>
      <c r="J605" s="5" t="s">
        <v>1759</v>
      </c>
      <c r="K605" s="5" t="s">
        <v>210</v>
      </c>
      <c r="L605" s="5" t="s">
        <v>211</v>
      </c>
      <c r="M605" s="5" t="s">
        <v>225</v>
      </c>
      <c r="N605" s="5" t="s">
        <v>155</v>
      </c>
      <c r="O605" s="3" cm="1">
        <f t="array" ref="O605">SUM(V605:BX605)</f>
        <v>2</v>
      </c>
      <c r="P605" s="4">
        <v>850</v>
      </c>
      <c r="Q605" s="4" cm="1">
        <f t="array" ref="Q605">P605*O605</f>
        <v>1700</v>
      </c>
      <c r="R605" s="7">
        <v>0.75</v>
      </c>
      <c r="S605" s="4" cm="1">
        <f t="array" ref="S605">P605-P605*R605</f>
        <v>212.5</v>
      </c>
      <c r="T605" s="4" cm="1">
        <f t="array" ref="T605">S605*O605</f>
        <v>425</v>
      </c>
      <c r="U605" s="5" t="s">
        <v>89</v>
      </c>
      <c r="V605" s="2"/>
      <c r="W605" s="2"/>
      <c r="X605" s="2"/>
      <c r="Y605" s="2"/>
      <c r="Z605" s="3">
        <v>1</v>
      </c>
      <c r="AA605" s="3">
        <v>1</v>
      </c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</row>
    <row r="606" spans="1:76" ht="141" customHeight="1" x14ac:dyDescent="0.2">
      <c r="A606" s="8" t="s">
        <v>77</v>
      </c>
      <c r="B606" s="9"/>
      <c r="C606" s="8" t="s">
        <v>1581</v>
      </c>
      <c r="D606" s="8" t="s">
        <v>389</v>
      </c>
      <c r="E606" s="8" t="s">
        <v>113</v>
      </c>
      <c r="F606" s="8" t="s">
        <v>114</v>
      </c>
      <c r="G606" s="8" t="s">
        <v>114</v>
      </c>
      <c r="H606" s="8" t="s">
        <v>141</v>
      </c>
      <c r="I606" s="8" t="s">
        <v>1758</v>
      </c>
      <c r="J606" s="8" t="s">
        <v>1759</v>
      </c>
      <c r="K606" s="8" t="s">
        <v>1760</v>
      </c>
      <c r="L606" s="8" t="s">
        <v>1761</v>
      </c>
      <c r="M606" s="8" t="s">
        <v>225</v>
      </c>
      <c r="N606" s="8" t="s">
        <v>155</v>
      </c>
      <c r="O606" s="10" cm="1">
        <f t="array" ref="O606">SUM(V606:BX606)</f>
        <v>4</v>
      </c>
      <c r="P606" s="11">
        <v>850</v>
      </c>
      <c r="Q606" s="11" cm="1">
        <f t="array" ref="Q606">P606*O606</f>
        <v>3400</v>
      </c>
      <c r="R606" s="12">
        <v>0.75</v>
      </c>
      <c r="S606" s="11" cm="1">
        <f t="array" ref="S606">P606-P606*R606</f>
        <v>212.5</v>
      </c>
      <c r="T606" s="11" cm="1">
        <f t="array" ref="T606">S606*O606</f>
        <v>850</v>
      </c>
      <c r="U606" s="8" t="s">
        <v>89</v>
      </c>
      <c r="V606" s="9"/>
      <c r="W606" s="9"/>
      <c r="X606" s="9"/>
      <c r="Y606" s="10">
        <v>1</v>
      </c>
      <c r="Z606" s="10">
        <v>2</v>
      </c>
      <c r="AA606" s="10">
        <v>1</v>
      </c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</row>
    <row r="607" spans="1:76" ht="141" customHeight="1" x14ac:dyDescent="0.2">
      <c r="A607" s="5" t="s">
        <v>77</v>
      </c>
      <c r="B607" s="2"/>
      <c r="C607" s="5" t="s">
        <v>1581</v>
      </c>
      <c r="D607" s="5" t="s">
        <v>389</v>
      </c>
      <c r="E607" s="5" t="s">
        <v>113</v>
      </c>
      <c r="F607" s="5" t="s">
        <v>114</v>
      </c>
      <c r="G607" s="5" t="s">
        <v>114</v>
      </c>
      <c r="H607" s="5" t="s">
        <v>141</v>
      </c>
      <c r="I607" s="5" t="s">
        <v>1762</v>
      </c>
      <c r="J607" s="5" t="s">
        <v>1763</v>
      </c>
      <c r="K607" s="5" t="s">
        <v>1114</v>
      </c>
      <c r="L607" s="5" t="s">
        <v>1115</v>
      </c>
      <c r="M607" s="5" t="s">
        <v>225</v>
      </c>
      <c r="N607" s="5" t="s">
        <v>144</v>
      </c>
      <c r="O607" s="3" cm="1">
        <f t="array" ref="O607">SUM(V607:BX607)</f>
        <v>13</v>
      </c>
      <c r="P607" s="4">
        <v>830</v>
      </c>
      <c r="Q607" s="4" cm="1">
        <f t="array" ref="Q607">P607*O607</f>
        <v>10790</v>
      </c>
      <c r="R607" s="7">
        <v>0.75</v>
      </c>
      <c r="S607" s="4" cm="1">
        <f t="array" ref="S607">P607-P607*R607</f>
        <v>207.5</v>
      </c>
      <c r="T607" s="4" cm="1">
        <f t="array" ref="T607">S607*O607</f>
        <v>2697.5</v>
      </c>
      <c r="U607" s="5" t="s">
        <v>89</v>
      </c>
      <c r="V607" s="2"/>
      <c r="W607" s="2"/>
      <c r="X607" s="2"/>
      <c r="Y607" s="3">
        <v>4</v>
      </c>
      <c r="Z607" s="3">
        <v>5</v>
      </c>
      <c r="AA607" s="3">
        <v>4</v>
      </c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</row>
    <row r="608" spans="1:76" ht="141" customHeight="1" x14ac:dyDescent="0.2">
      <c r="A608" s="8" t="s">
        <v>77</v>
      </c>
      <c r="B608" s="9"/>
      <c r="C608" s="8" t="s">
        <v>1581</v>
      </c>
      <c r="D608" s="8" t="s">
        <v>389</v>
      </c>
      <c r="E608" s="8" t="s">
        <v>113</v>
      </c>
      <c r="F608" s="8" t="s">
        <v>114</v>
      </c>
      <c r="G608" s="8" t="s">
        <v>114</v>
      </c>
      <c r="H608" s="8" t="s">
        <v>141</v>
      </c>
      <c r="I608" s="8" t="s">
        <v>1764</v>
      </c>
      <c r="J608" s="8" t="s">
        <v>1765</v>
      </c>
      <c r="K608" s="8" t="s">
        <v>101</v>
      </c>
      <c r="L608" s="8" t="s">
        <v>102</v>
      </c>
      <c r="M608" s="8" t="s">
        <v>225</v>
      </c>
      <c r="N608" s="8" t="s">
        <v>155</v>
      </c>
      <c r="O608" s="10" cm="1">
        <f t="array" ref="O608">SUM(V608:BX608)</f>
        <v>4</v>
      </c>
      <c r="P608" s="11">
        <v>841.5</v>
      </c>
      <c r="Q608" s="11" cm="1">
        <f t="array" ref="Q608">P608*O608</f>
        <v>3366</v>
      </c>
      <c r="R608" s="12">
        <v>0.75</v>
      </c>
      <c r="S608" s="11" cm="1">
        <f t="array" ref="S608">P608-P608*R608</f>
        <v>210.375</v>
      </c>
      <c r="T608" s="11" cm="1">
        <f t="array" ref="T608">S608*O608</f>
        <v>841.5</v>
      </c>
      <c r="U608" s="8" t="s">
        <v>89</v>
      </c>
      <c r="V608" s="9"/>
      <c r="W608" s="9"/>
      <c r="X608" s="9"/>
      <c r="Y608" s="10">
        <v>1</v>
      </c>
      <c r="Z608" s="10">
        <v>1</v>
      </c>
      <c r="AA608" s="10">
        <v>1</v>
      </c>
      <c r="AB608" s="10">
        <v>1</v>
      </c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</row>
    <row r="609" spans="1:76" ht="141" customHeight="1" x14ac:dyDescent="0.2">
      <c r="A609" s="5" t="s">
        <v>77</v>
      </c>
      <c r="B609" s="2"/>
      <c r="C609" s="5" t="s">
        <v>1581</v>
      </c>
      <c r="D609" s="5" t="s">
        <v>389</v>
      </c>
      <c r="E609" s="5" t="s">
        <v>113</v>
      </c>
      <c r="F609" s="5" t="s">
        <v>114</v>
      </c>
      <c r="G609" s="5" t="s">
        <v>114</v>
      </c>
      <c r="H609" s="5" t="s">
        <v>141</v>
      </c>
      <c r="I609" s="5" t="s">
        <v>1766</v>
      </c>
      <c r="J609" s="5" t="s">
        <v>1767</v>
      </c>
      <c r="K609" s="5" t="s">
        <v>508</v>
      </c>
      <c r="L609" s="5" t="s">
        <v>509</v>
      </c>
      <c r="M609" s="5" t="s">
        <v>225</v>
      </c>
      <c r="N609" s="5" t="s">
        <v>155</v>
      </c>
      <c r="O609" s="3" cm="1">
        <f t="array" ref="O609">SUM(V609:BX609)</f>
        <v>4</v>
      </c>
      <c r="P609" s="4">
        <v>1861.5</v>
      </c>
      <c r="Q609" s="4" cm="1">
        <f t="array" ref="Q609">P609*O609</f>
        <v>7446</v>
      </c>
      <c r="R609" s="7">
        <v>0.75</v>
      </c>
      <c r="S609" s="4" cm="1">
        <f t="array" ref="S609">P609-P609*R609</f>
        <v>465.375</v>
      </c>
      <c r="T609" s="4" cm="1">
        <f t="array" ref="T609">S609*O609</f>
        <v>1861.5</v>
      </c>
      <c r="U609" s="5" t="s">
        <v>89</v>
      </c>
      <c r="V609" s="2"/>
      <c r="W609" s="2"/>
      <c r="X609" s="2"/>
      <c r="Y609" s="3">
        <v>1</v>
      </c>
      <c r="Z609" s="3">
        <v>1</v>
      </c>
      <c r="AA609" s="3">
        <v>1</v>
      </c>
      <c r="AB609" s="3">
        <v>1</v>
      </c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</row>
    <row r="610" spans="1:76" ht="141" customHeight="1" x14ac:dyDescent="0.2">
      <c r="A610" s="8" t="s">
        <v>77</v>
      </c>
      <c r="B610" s="9"/>
      <c r="C610" s="8" t="s">
        <v>1581</v>
      </c>
      <c r="D610" s="8" t="s">
        <v>389</v>
      </c>
      <c r="E610" s="8" t="s">
        <v>113</v>
      </c>
      <c r="F610" s="8" t="s">
        <v>114</v>
      </c>
      <c r="G610" s="8" t="s">
        <v>114</v>
      </c>
      <c r="H610" s="8" t="s">
        <v>141</v>
      </c>
      <c r="I610" s="8" t="s">
        <v>1768</v>
      </c>
      <c r="J610" s="8" t="s">
        <v>1769</v>
      </c>
      <c r="K610" s="8" t="s">
        <v>508</v>
      </c>
      <c r="L610" s="8" t="s">
        <v>509</v>
      </c>
      <c r="M610" s="8" t="s">
        <v>103</v>
      </c>
      <c r="N610" s="8" t="s">
        <v>1770</v>
      </c>
      <c r="O610" s="10" cm="1">
        <f t="array" ref="O610">SUM(V610:BX610)</f>
        <v>10</v>
      </c>
      <c r="P610" s="11">
        <v>1011.5</v>
      </c>
      <c r="Q610" s="11" cm="1">
        <f t="array" ref="Q610">P610*O610</f>
        <v>10115</v>
      </c>
      <c r="R610" s="12">
        <v>0.75</v>
      </c>
      <c r="S610" s="11" cm="1">
        <f t="array" ref="S610">P610-P610*R610</f>
        <v>252.875</v>
      </c>
      <c r="T610" s="11" cm="1">
        <f t="array" ref="T610">S610*O610</f>
        <v>2528.75</v>
      </c>
      <c r="U610" s="8" t="s">
        <v>89</v>
      </c>
      <c r="V610" s="9"/>
      <c r="W610" s="9"/>
      <c r="X610" s="9"/>
      <c r="Y610" s="10">
        <v>2</v>
      </c>
      <c r="Z610" s="10">
        <v>3</v>
      </c>
      <c r="AA610" s="10">
        <v>2</v>
      </c>
      <c r="AB610" s="10">
        <v>2</v>
      </c>
      <c r="AC610" s="10">
        <v>1</v>
      </c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</row>
    <row r="611" spans="1:76" ht="141" customHeight="1" x14ac:dyDescent="0.2">
      <c r="A611" s="5" t="s">
        <v>77</v>
      </c>
      <c r="B611" s="2"/>
      <c r="C611" s="5" t="s">
        <v>1581</v>
      </c>
      <c r="D611" s="5" t="s">
        <v>389</v>
      </c>
      <c r="E611" s="5" t="s">
        <v>113</v>
      </c>
      <c r="F611" s="5" t="s">
        <v>114</v>
      </c>
      <c r="G611" s="5" t="s">
        <v>114</v>
      </c>
      <c r="H611" s="5" t="s">
        <v>141</v>
      </c>
      <c r="I611" s="5" t="s">
        <v>1771</v>
      </c>
      <c r="J611" s="5" t="s">
        <v>1772</v>
      </c>
      <c r="K611" s="5" t="s">
        <v>508</v>
      </c>
      <c r="L611" s="5" t="s">
        <v>509</v>
      </c>
      <c r="M611" s="5" t="s">
        <v>103</v>
      </c>
      <c r="N611" s="5" t="s">
        <v>1511</v>
      </c>
      <c r="O611" s="3" cm="1">
        <f t="array" ref="O611">SUM(V611:BX611)</f>
        <v>9</v>
      </c>
      <c r="P611" s="4">
        <v>1011.5</v>
      </c>
      <c r="Q611" s="4" cm="1">
        <f t="array" ref="Q611">P611*O611</f>
        <v>9103.5</v>
      </c>
      <c r="R611" s="7">
        <v>0.75</v>
      </c>
      <c r="S611" s="4" cm="1">
        <f t="array" ref="S611">P611-P611*R611</f>
        <v>252.875</v>
      </c>
      <c r="T611" s="4" cm="1">
        <f t="array" ref="T611">S611*O611</f>
        <v>2275.875</v>
      </c>
      <c r="U611" s="5" t="s">
        <v>89</v>
      </c>
      <c r="V611" s="2"/>
      <c r="W611" s="2"/>
      <c r="X611" s="2"/>
      <c r="Y611" s="3">
        <v>4</v>
      </c>
      <c r="Z611" s="3">
        <v>2</v>
      </c>
      <c r="AA611" s="3">
        <v>2</v>
      </c>
      <c r="AB611" s="3">
        <v>1</v>
      </c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</row>
    <row r="612" spans="1:76" ht="141" customHeight="1" x14ac:dyDescent="0.2">
      <c r="A612" s="8" t="s">
        <v>77</v>
      </c>
      <c r="B612" s="9"/>
      <c r="C612" s="8" t="s">
        <v>1581</v>
      </c>
      <c r="D612" s="8" t="s">
        <v>389</v>
      </c>
      <c r="E612" s="8" t="s">
        <v>113</v>
      </c>
      <c r="F612" s="8" t="s">
        <v>114</v>
      </c>
      <c r="G612" s="8" t="s">
        <v>114</v>
      </c>
      <c r="H612" s="8" t="s">
        <v>141</v>
      </c>
      <c r="I612" s="8" t="s">
        <v>1773</v>
      </c>
      <c r="J612" s="8" t="s">
        <v>1774</v>
      </c>
      <c r="K612" s="8" t="s">
        <v>370</v>
      </c>
      <c r="L612" s="8" t="s">
        <v>371</v>
      </c>
      <c r="M612" s="8" t="s">
        <v>103</v>
      </c>
      <c r="N612" s="8" t="s">
        <v>1775</v>
      </c>
      <c r="O612" s="10" cm="1">
        <f t="array" ref="O612">SUM(V612:BX612)</f>
        <v>2</v>
      </c>
      <c r="P612" s="11">
        <v>1096.5</v>
      </c>
      <c r="Q612" s="11" cm="1">
        <f t="array" ref="Q612">P612*O612</f>
        <v>2193</v>
      </c>
      <c r="R612" s="12">
        <v>0.75</v>
      </c>
      <c r="S612" s="11" cm="1">
        <f t="array" ref="S612">P612-P612*R612</f>
        <v>274.125</v>
      </c>
      <c r="T612" s="11" cm="1">
        <f t="array" ref="T612">S612*O612</f>
        <v>548.25</v>
      </c>
      <c r="U612" s="8" t="s">
        <v>89</v>
      </c>
      <c r="V612" s="9"/>
      <c r="W612" s="9"/>
      <c r="X612" s="9"/>
      <c r="Y612" s="9"/>
      <c r="Z612" s="10">
        <v>1</v>
      </c>
      <c r="AA612" s="10">
        <v>1</v>
      </c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</row>
    <row r="613" spans="1:76" ht="141" customHeight="1" x14ac:dyDescent="0.2">
      <c r="A613" s="5" t="s">
        <v>77</v>
      </c>
      <c r="B613" s="2"/>
      <c r="C613" s="5" t="s">
        <v>1581</v>
      </c>
      <c r="D613" s="5" t="s">
        <v>389</v>
      </c>
      <c r="E613" s="5" t="s">
        <v>113</v>
      </c>
      <c r="F613" s="5" t="s">
        <v>114</v>
      </c>
      <c r="G613" s="5" t="s">
        <v>114</v>
      </c>
      <c r="H613" s="5" t="s">
        <v>145</v>
      </c>
      <c r="I613" s="5" t="s">
        <v>1776</v>
      </c>
      <c r="J613" s="5" t="s">
        <v>1777</v>
      </c>
      <c r="K613" s="5" t="s">
        <v>457</v>
      </c>
      <c r="L613" s="5" t="s">
        <v>458</v>
      </c>
      <c r="M613" s="5" t="s">
        <v>103</v>
      </c>
      <c r="N613" s="5" t="s">
        <v>1778</v>
      </c>
      <c r="O613" s="3" cm="1">
        <f t="array" ref="O613">SUM(V613:BX613)</f>
        <v>5</v>
      </c>
      <c r="P613" s="4">
        <v>1521.5</v>
      </c>
      <c r="Q613" s="4" cm="1">
        <f t="array" ref="Q613">P613*O613</f>
        <v>7607.5</v>
      </c>
      <c r="R613" s="7">
        <v>0.75</v>
      </c>
      <c r="S613" s="4" cm="1">
        <f t="array" ref="S613">P613-P613*R613</f>
        <v>380.375</v>
      </c>
      <c r="T613" s="4" cm="1">
        <f t="array" ref="T613">S613*O613</f>
        <v>1901.875</v>
      </c>
      <c r="U613" s="5" t="s">
        <v>89</v>
      </c>
      <c r="V613" s="2"/>
      <c r="W613" s="2"/>
      <c r="X613" s="2"/>
      <c r="Y613" s="2"/>
      <c r="Z613" s="3">
        <v>1</v>
      </c>
      <c r="AA613" s="3">
        <v>3</v>
      </c>
      <c r="AB613" s="3">
        <v>1</v>
      </c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</row>
    <row r="614" spans="1:76" ht="141" customHeight="1" x14ac:dyDescent="0.2">
      <c r="A614" s="8" t="s">
        <v>77</v>
      </c>
      <c r="B614" s="9"/>
      <c r="C614" s="8" t="s">
        <v>1581</v>
      </c>
      <c r="D614" s="8" t="s">
        <v>389</v>
      </c>
      <c r="E614" s="8" t="s">
        <v>113</v>
      </c>
      <c r="F614" s="8" t="s">
        <v>114</v>
      </c>
      <c r="G614" s="8" t="s">
        <v>114</v>
      </c>
      <c r="H614" s="8" t="s">
        <v>145</v>
      </c>
      <c r="I614" s="8" t="s">
        <v>1779</v>
      </c>
      <c r="J614" s="8" t="s">
        <v>1780</v>
      </c>
      <c r="K614" s="8" t="s">
        <v>101</v>
      </c>
      <c r="L614" s="8" t="s">
        <v>102</v>
      </c>
      <c r="M614" s="8" t="s">
        <v>103</v>
      </c>
      <c r="N614" s="8" t="s">
        <v>148</v>
      </c>
      <c r="O614" s="10" cm="1">
        <f t="array" ref="O614">SUM(V614:BX614)</f>
        <v>8</v>
      </c>
      <c r="P614" s="11">
        <v>586.5</v>
      </c>
      <c r="Q614" s="11" cm="1">
        <f t="array" ref="Q614">P614*O614</f>
        <v>4692</v>
      </c>
      <c r="R614" s="12">
        <v>0.75</v>
      </c>
      <c r="S614" s="11" cm="1">
        <f t="array" ref="S614">P614-P614*R614</f>
        <v>146.625</v>
      </c>
      <c r="T614" s="11" cm="1">
        <f t="array" ref="T614">S614*O614</f>
        <v>1173</v>
      </c>
      <c r="U614" s="8" t="s">
        <v>89</v>
      </c>
      <c r="V614" s="9"/>
      <c r="W614" s="9"/>
      <c r="X614" s="10">
        <v>1</v>
      </c>
      <c r="Y614" s="10">
        <v>5</v>
      </c>
      <c r="Z614" s="10">
        <v>1</v>
      </c>
      <c r="AA614" s="9"/>
      <c r="AB614" s="9"/>
      <c r="AC614" s="10">
        <v>1</v>
      </c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</row>
    <row r="615" spans="1:76" ht="141" customHeight="1" x14ac:dyDescent="0.2">
      <c r="A615" s="5" t="s">
        <v>77</v>
      </c>
      <c r="B615" s="2"/>
      <c r="C615" s="5" t="s">
        <v>1581</v>
      </c>
      <c r="D615" s="5" t="s">
        <v>389</v>
      </c>
      <c r="E615" s="5" t="s">
        <v>113</v>
      </c>
      <c r="F615" s="5" t="s">
        <v>390</v>
      </c>
      <c r="G615" s="5" t="s">
        <v>390</v>
      </c>
      <c r="H615" s="5" t="s">
        <v>1781</v>
      </c>
      <c r="I615" s="5" t="s">
        <v>1782</v>
      </c>
      <c r="J615" s="5" t="s">
        <v>1783</v>
      </c>
      <c r="K615" s="5" t="s">
        <v>106</v>
      </c>
      <c r="L615" s="5" t="s">
        <v>107</v>
      </c>
      <c r="M615" s="5" t="s">
        <v>103</v>
      </c>
      <c r="N615" s="5" t="s">
        <v>155</v>
      </c>
      <c r="O615" s="3" cm="1">
        <f t="array" ref="O615">SUM(V615:BX615)</f>
        <v>2</v>
      </c>
      <c r="P615" s="4">
        <v>586.5</v>
      </c>
      <c r="Q615" s="4" cm="1">
        <f t="array" ref="Q615">P615*O615</f>
        <v>1173</v>
      </c>
      <c r="R615" s="7">
        <v>0.75</v>
      </c>
      <c r="S615" s="4" cm="1">
        <f t="array" ref="S615">P615-P615*R615</f>
        <v>146.625</v>
      </c>
      <c r="T615" s="4" cm="1">
        <f t="array" ref="T615">S615*O615</f>
        <v>293.25</v>
      </c>
      <c r="U615" s="5" t="s">
        <v>89</v>
      </c>
      <c r="V615" s="2"/>
      <c r="W615" s="2"/>
      <c r="X615" s="2"/>
      <c r="Y615" s="2"/>
      <c r="Z615" s="3">
        <v>1</v>
      </c>
      <c r="AA615" s="3">
        <v>1</v>
      </c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</row>
    <row r="616" spans="1:76" ht="141" customHeight="1" x14ac:dyDescent="0.2">
      <c r="A616" s="8" t="s">
        <v>77</v>
      </c>
      <c r="B616" s="9"/>
      <c r="C616" s="8" t="s">
        <v>1581</v>
      </c>
      <c r="D616" s="8" t="s">
        <v>389</v>
      </c>
      <c r="E616" s="8" t="s">
        <v>113</v>
      </c>
      <c r="F616" s="8" t="s">
        <v>390</v>
      </c>
      <c r="G616" s="8" t="s">
        <v>390</v>
      </c>
      <c r="H616" s="8" t="s">
        <v>1781</v>
      </c>
      <c r="I616" s="8" t="s">
        <v>1784</v>
      </c>
      <c r="J616" s="8" t="s">
        <v>1785</v>
      </c>
      <c r="K616" s="8" t="s">
        <v>101</v>
      </c>
      <c r="L616" s="8" t="s">
        <v>102</v>
      </c>
      <c r="M616" s="8" t="s">
        <v>103</v>
      </c>
      <c r="N616" s="8" t="s">
        <v>801</v>
      </c>
      <c r="O616" s="10" cm="1">
        <f t="array" ref="O616">SUM(V616:BX616)</f>
        <v>2</v>
      </c>
      <c r="P616" s="11">
        <v>637.5</v>
      </c>
      <c r="Q616" s="11" cm="1">
        <f t="array" ref="Q616">P616*O616</f>
        <v>1275</v>
      </c>
      <c r="R616" s="12">
        <v>0.75</v>
      </c>
      <c r="S616" s="11" cm="1">
        <f t="array" ref="S616">P616-P616*R616</f>
        <v>159.375</v>
      </c>
      <c r="T616" s="11" cm="1">
        <f t="array" ref="T616">S616*O616</f>
        <v>318.75</v>
      </c>
      <c r="U616" s="8" t="s">
        <v>89</v>
      </c>
      <c r="V616" s="9"/>
      <c r="W616" s="9"/>
      <c r="X616" s="9"/>
      <c r="Y616" s="9"/>
      <c r="Z616" s="10">
        <v>1</v>
      </c>
      <c r="AA616" s="10">
        <v>1</v>
      </c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</row>
    <row r="617" spans="1:76" ht="141" customHeight="1" x14ac:dyDescent="0.2">
      <c r="A617" s="5" t="s">
        <v>77</v>
      </c>
      <c r="B617" s="2"/>
      <c r="C617" s="5" t="s">
        <v>1581</v>
      </c>
      <c r="D617" s="5" t="s">
        <v>389</v>
      </c>
      <c r="E617" s="5" t="s">
        <v>113</v>
      </c>
      <c r="F617" s="5" t="s">
        <v>390</v>
      </c>
      <c r="G617" s="5" t="s">
        <v>390</v>
      </c>
      <c r="H617" s="5" t="s">
        <v>1786</v>
      </c>
      <c r="I617" s="5" t="s">
        <v>1787</v>
      </c>
      <c r="J617" s="5" t="s">
        <v>1788</v>
      </c>
      <c r="K617" s="5" t="s">
        <v>483</v>
      </c>
      <c r="L617" s="5" t="s">
        <v>484</v>
      </c>
      <c r="M617" s="5" t="s">
        <v>103</v>
      </c>
      <c r="N617" s="5" t="s">
        <v>1789</v>
      </c>
      <c r="O617" s="3" cm="1">
        <f t="array" ref="O617">SUM(V617:BX617)</f>
        <v>3</v>
      </c>
      <c r="P617" s="4">
        <v>671.5</v>
      </c>
      <c r="Q617" s="4" cm="1">
        <f t="array" ref="Q617">P617*O617</f>
        <v>2014.5</v>
      </c>
      <c r="R617" s="7">
        <v>0.75</v>
      </c>
      <c r="S617" s="4" cm="1">
        <f t="array" ref="S617">P617-P617*R617</f>
        <v>167.875</v>
      </c>
      <c r="T617" s="4" cm="1">
        <f t="array" ref="T617">S617*O617</f>
        <v>503.625</v>
      </c>
      <c r="U617" s="5" t="s">
        <v>89</v>
      </c>
      <c r="V617" s="2"/>
      <c r="W617" s="2"/>
      <c r="X617" s="2"/>
      <c r="Y617" s="2"/>
      <c r="Z617" s="3">
        <v>1</v>
      </c>
      <c r="AA617" s="3">
        <v>1</v>
      </c>
      <c r="AB617" s="3">
        <v>1</v>
      </c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</row>
    <row r="618" spans="1:76" ht="141" customHeight="1" x14ac:dyDescent="0.2">
      <c r="A618" s="8" t="s">
        <v>77</v>
      </c>
      <c r="B618" s="9"/>
      <c r="C618" s="8" t="s">
        <v>1581</v>
      </c>
      <c r="D618" s="8" t="s">
        <v>389</v>
      </c>
      <c r="E618" s="8" t="s">
        <v>113</v>
      </c>
      <c r="F618" s="8" t="s">
        <v>390</v>
      </c>
      <c r="G618" s="8" t="s">
        <v>390</v>
      </c>
      <c r="H618" s="8" t="s">
        <v>580</v>
      </c>
      <c r="I618" s="8" t="s">
        <v>1790</v>
      </c>
      <c r="J618" s="8" t="s">
        <v>1791</v>
      </c>
      <c r="K618" s="8" t="s">
        <v>658</v>
      </c>
      <c r="L618" s="8" t="s">
        <v>659</v>
      </c>
      <c r="M618" s="8" t="s">
        <v>103</v>
      </c>
      <c r="N618" s="8" t="s">
        <v>767</v>
      </c>
      <c r="O618" s="10" cm="1">
        <f t="array" ref="O618">SUM(V618:BX618)</f>
        <v>6</v>
      </c>
      <c r="P618" s="11">
        <v>637.5</v>
      </c>
      <c r="Q618" s="11" cm="1">
        <f t="array" ref="Q618">P618*O618</f>
        <v>3825</v>
      </c>
      <c r="R618" s="12">
        <v>0.75</v>
      </c>
      <c r="S618" s="11" cm="1">
        <f t="array" ref="S618">P618-P618*R618</f>
        <v>159.375</v>
      </c>
      <c r="T618" s="11" cm="1">
        <f t="array" ref="T618">S618*O618</f>
        <v>956.25</v>
      </c>
      <c r="U618" s="8" t="s">
        <v>89</v>
      </c>
      <c r="V618" s="9"/>
      <c r="W618" s="9"/>
      <c r="X618" s="9"/>
      <c r="Y618" s="10">
        <v>1</v>
      </c>
      <c r="Z618" s="10">
        <v>2</v>
      </c>
      <c r="AA618" s="10">
        <v>2</v>
      </c>
      <c r="AB618" s="10">
        <v>1</v>
      </c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</row>
    <row r="619" spans="1:76" ht="141" customHeight="1" x14ac:dyDescent="0.2">
      <c r="A619" s="5" t="s">
        <v>77</v>
      </c>
      <c r="B619" s="2"/>
      <c r="C619" s="5" t="s">
        <v>1581</v>
      </c>
      <c r="D619" s="5" t="s">
        <v>389</v>
      </c>
      <c r="E619" s="5" t="s">
        <v>113</v>
      </c>
      <c r="F619" s="5" t="s">
        <v>390</v>
      </c>
      <c r="G619" s="5" t="s">
        <v>390</v>
      </c>
      <c r="H619" s="5" t="s">
        <v>580</v>
      </c>
      <c r="I619" s="5" t="s">
        <v>1792</v>
      </c>
      <c r="J619" s="5" t="s">
        <v>1793</v>
      </c>
      <c r="K619" s="5" t="s">
        <v>110</v>
      </c>
      <c r="L619" s="5" t="s">
        <v>111</v>
      </c>
      <c r="M619" s="5" t="s">
        <v>103</v>
      </c>
      <c r="N619" s="5" t="s">
        <v>451</v>
      </c>
      <c r="O619" s="3" cm="1">
        <f t="array" ref="O619">SUM(V619:BX619)</f>
        <v>4</v>
      </c>
      <c r="P619" s="4">
        <v>756.5</v>
      </c>
      <c r="Q619" s="4" cm="1">
        <f t="array" ref="Q619">P619*O619</f>
        <v>3026</v>
      </c>
      <c r="R619" s="7">
        <v>0.75</v>
      </c>
      <c r="S619" s="4" cm="1">
        <f t="array" ref="S619">P619-P619*R619</f>
        <v>189.125</v>
      </c>
      <c r="T619" s="4" cm="1">
        <f t="array" ref="T619">S619*O619</f>
        <v>756.5</v>
      </c>
      <c r="U619" s="5" t="s">
        <v>89</v>
      </c>
      <c r="V619" s="2"/>
      <c r="W619" s="2"/>
      <c r="X619" s="2"/>
      <c r="Y619" s="3">
        <v>1</v>
      </c>
      <c r="Z619" s="3">
        <v>2</v>
      </c>
      <c r="AA619" s="3">
        <v>1</v>
      </c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</row>
    <row r="620" spans="1:76" ht="141" customHeight="1" x14ac:dyDescent="0.2">
      <c r="A620" s="8" t="s">
        <v>77</v>
      </c>
      <c r="B620" s="9"/>
      <c r="C620" s="8" t="s">
        <v>1581</v>
      </c>
      <c r="D620" s="8" t="s">
        <v>389</v>
      </c>
      <c r="E620" s="8" t="s">
        <v>113</v>
      </c>
      <c r="F620" s="8" t="s">
        <v>390</v>
      </c>
      <c r="G620" s="8" t="s">
        <v>390</v>
      </c>
      <c r="H620" s="8" t="s">
        <v>580</v>
      </c>
      <c r="I620" s="8" t="s">
        <v>1794</v>
      </c>
      <c r="J620" s="8" t="s">
        <v>810</v>
      </c>
      <c r="K620" s="8" t="s">
        <v>370</v>
      </c>
      <c r="L620" s="8" t="s">
        <v>371</v>
      </c>
      <c r="M620" s="8" t="s">
        <v>103</v>
      </c>
      <c r="N620" s="8" t="s">
        <v>451</v>
      </c>
      <c r="O620" s="10" cm="1">
        <f t="array" ref="O620">SUM(V620:BX620)</f>
        <v>8</v>
      </c>
      <c r="P620" s="11">
        <v>756.5</v>
      </c>
      <c r="Q620" s="11" cm="1">
        <f t="array" ref="Q620">P620*O620</f>
        <v>6052</v>
      </c>
      <c r="R620" s="12">
        <v>0.75</v>
      </c>
      <c r="S620" s="11" cm="1">
        <f t="array" ref="S620">P620-P620*R620</f>
        <v>189.125</v>
      </c>
      <c r="T620" s="11" cm="1">
        <f t="array" ref="T620">S620*O620</f>
        <v>1513</v>
      </c>
      <c r="U620" s="8" t="s">
        <v>89</v>
      </c>
      <c r="V620" s="9"/>
      <c r="W620" s="9"/>
      <c r="X620" s="9"/>
      <c r="Y620" s="10">
        <v>3</v>
      </c>
      <c r="Z620" s="10">
        <v>3</v>
      </c>
      <c r="AA620" s="10">
        <v>2</v>
      </c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</row>
    <row r="621" spans="1:76" ht="141" customHeight="1" x14ac:dyDescent="0.2">
      <c r="A621" s="5" t="s">
        <v>77</v>
      </c>
      <c r="B621" s="2"/>
      <c r="C621" s="5" t="s">
        <v>1581</v>
      </c>
      <c r="D621" s="5" t="s">
        <v>389</v>
      </c>
      <c r="E621" s="5" t="s">
        <v>113</v>
      </c>
      <c r="F621" s="5" t="s">
        <v>390</v>
      </c>
      <c r="G621" s="5" t="s">
        <v>390</v>
      </c>
      <c r="H621" s="5" t="s">
        <v>813</v>
      </c>
      <c r="I621" s="5" t="s">
        <v>1795</v>
      </c>
      <c r="J621" s="5" t="s">
        <v>1796</v>
      </c>
      <c r="K621" s="5" t="s">
        <v>457</v>
      </c>
      <c r="L621" s="5" t="s">
        <v>458</v>
      </c>
      <c r="M621" s="5" t="s">
        <v>103</v>
      </c>
      <c r="N621" s="5" t="s">
        <v>337</v>
      </c>
      <c r="O621" s="3" cm="1">
        <f t="array" ref="O621">SUM(V621:BX621)</f>
        <v>1</v>
      </c>
      <c r="P621" s="4">
        <v>1691.5</v>
      </c>
      <c r="Q621" s="4" cm="1">
        <f t="array" ref="Q621">P621*O621</f>
        <v>1691.5</v>
      </c>
      <c r="R621" s="7">
        <v>0.75</v>
      </c>
      <c r="S621" s="4" cm="1">
        <f t="array" ref="S621">P621-P621*R621</f>
        <v>422.875</v>
      </c>
      <c r="T621" s="4" cm="1">
        <f t="array" ref="T621">S621*O621</f>
        <v>422.875</v>
      </c>
      <c r="U621" s="5" t="s">
        <v>89</v>
      </c>
      <c r="V621" s="2"/>
      <c r="W621" s="2"/>
      <c r="X621" s="2"/>
      <c r="Y621" s="2"/>
      <c r="Z621" s="2"/>
      <c r="AA621" s="3">
        <v>1</v>
      </c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</row>
    <row r="622" spans="1:76" ht="141" customHeight="1" x14ac:dyDescent="0.2">
      <c r="A622" s="8" t="s">
        <v>77</v>
      </c>
      <c r="B622" s="9"/>
      <c r="C622" s="8" t="s">
        <v>1581</v>
      </c>
      <c r="D622" s="8" t="s">
        <v>389</v>
      </c>
      <c r="E622" s="8" t="s">
        <v>113</v>
      </c>
      <c r="F622" s="8" t="s">
        <v>390</v>
      </c>
      <c r="G622" s="8" t="s">
        <v>390</v>
      </c>
      <c r="H622" s="8" t="s">
        <v>844</v>
      </c>
      <c r="I622" s="8" t="s">
        <v>1797</v>
      </c>
      <c r="J622" s="8" t="s">
        <v>1798</v>
      </c>
      <c r="K622" s="8" t="s">
        <v>658</v>
      </c>
      <c r="L622" s="8" t="s">
        <v>659</v>
      </c>
      <c r="M622" s="8" t="s">
        <v>103</v>
      </c>
      <c r="N622" s="8" t="s">
        <v>693</v>
      </c>
      <c r="O622" s="10" cm="1">
        <f t="array" ref="O622">SUM(V622:BX622)</f>
        <v>1</v>
      </c>
      <c r="P622" s="11">
        <v>467.5</v>
      </c>
      <c r="Q622" s="11" cm="1">
        <f t="array" ref="Q622">P622*O622</f>
        <v>467.5</v>
      </c>
      <c r="R622" s="12">
        <v>0.75</v>
      </c>
      <c r="S622" s="11" cm="1">
        <f t="array" ref="S622">P622-P622*R622</f>
        <v>116.875</v>
      </c>
      <c r="T622" s="11" cm="1">
        <f t="array" ref="T622">S622*O622</f>
        <v>116.875</v>
      </c>
      <c r="U622" s="8" t="s">
        <v>89</v>
      </c>
      <c r="V622" s="9"/>
      <c r="W622" s="9"/>
      <c r="X622" s="9"/>
      <c r="Y622" s="9"/>
      <c r="Z622" s="9"/>
      <c r="AA622" s="9"/>
      <c r="AB622" s="10">
        <v>1</v>
      </c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</row>
    <row r="623" spans="1:76" ht="141" customHeight="1" x14ac:dyDescent="0.2">
      <c r="A623" s="5" t="s">
        <v>77</v>
      </c>
      <c r="B623" s="2"/>
      <c r="C623" s="5" t="s">
        <v>1581</v>
      </c>
      <c r="D623" s="5" t="s">
        <v>389</v>
      </c>
      <c r="E623" s="5" t="s">
        <v>113</v>
      </c>
      <c r="F623" s="5" t="s">
        <v>390</v>
      </c>
      <c r="G623" s="5" t="s">
        <v>390</v>
      </c>
      <c r="H623" s="5" t="s">
        <v>844</v>
      </c>
      <c r="I623" s="5" t="s">
        <v>1799</v>
      </c>
      <c r="J623" s="5" t="s">
        <v>1800</v>
      </c>
      <c r="K623" s="5" t="s">
        <v>266</v>
      </c>
      <c r="L623" s="5" t="s">
        <v>267</v>
      </c>
      <c r="M623" s="5" t="s">
        <v>225</v>
      </c>
      <c r="N623" s="5" t="s">
        <v>693</v>
      </c>
      <c r="O623" s="3" cm="1">
        <f t="array" ref="O623">SUM(V623:BX623)</f>
        <v>6</v>
      </c>
      <c r="P623" s="4">
        <v>484.5</v>
      </c>
      <c r="Q623" s="4" cm="1">
        <f t="array" ref="Q623">P623*O623</f>
        <v>2907</v>
      </c>
      <c r="R623" s="7">
        <v>0.75</v>
      </c>
      <c r="S623" s="4" cm="1">
        <f t="array" ref="S623">P623-P623*R623</f>
        <v>121.125</v>
      </c>
      <c r="T623" s="4" cm="1">
        <f t="array" ref="T623">S623*O623</f>
        <v>726.75</v>
      </c>
      <c r="U623" s="5" t="s">
        <v>89</v>
      </c>
      <c r="V623" s="2"/>
      <c r="W623" s="2"/>
      <c r="X623" s="3">
        <v>1</v>
      </c>
      <c r="Y623" s="3">
        <v>2</v>
      </c>
      <c r="Z623" s="3">
        <v>2</v>
      </c>
      <c r="AA623" s="3">
        <v>1</v>
      </c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</row>
    <row r="624" spans="1:76" ht="141" customHeight="1" x14ac:dyDescent="0.2">
      <c r="A624" s="8" t="s">
        <v>77</v>
      </c>
      <c r="B624" s="9"/>
      <c r="C624" s="8" t="s">
        <v>1581</v>
      </c>
      <c r="D624" s="8" t="s">
        <v>389</v>
      </c>
      <c r="E624" s="8" t="s">
        <v>113</v>
      </c>
      <c r="F624" s="8" t="s">
        <v>390</v>
      </c>
      <c r="G624" s="8" t="s">
        <v>390</v>
      </c>
      <c r="H624" s="8" t="s">
        <v>844</v>
      </c>
      <c r="I624" s="8" t="s">
        <v>1801</v>
      </c>
      <c r="J624" s="8" t="s">
        <v>1802</v>
      </c>
      <c r="K624" s="8" t="s">
        <v>474</v>
      </c>
      <c r="L624" s="8" t="s">
        <v>475</v>
      </c>
      <c r="M624" s="8" t="s">
        <v>103</v>
      </c>
      <c r="N624" s="8" t="s">
        <v>155</v>
      </c>
      <c r="O624" s="10" cm="1">
        <f t="array" ref="O624">SUM(V624:BX624)</f>
        <v>2</v>
      </c>
      <c r="P624" s="11">
        <v>671.5</v>
      </c>
      <c r="Q624" s="11" cm="1">
        <f t="array" ref="Q624">P624*O624</f>
        <v>1343</v>
      </c>
      <c r="R624" s="12">
        <v>0.75</v>
      </c>
      <c r="S624" s="11" cm="1">
        <f t="array" ref="S624">P624-P624*R624</f>
        <v>167.875</v>
      </c>
      <c r="T624" s="11" cm="1">
        <f t="array" ref="T624">S624*O624</f>
        <v>335.75</v>
      </c>
      <c r="U624" s="8" t="s">
        <v>89</v>
      </c>
      <c r="V624" s="9"/>
      <c r="W624" s="9"/>
      <c r="X624" s="9"/>
      <c r="Y624" s="10">
        <v>1</v>
      </c>
      <c r="Z624" s="10">
        <v>1</v>
      </c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</row>
    <row r="625" spans="1:76" ht="141" customHeight="1" x14ac:dyDescent="0.2">
      <c r="A625" s="5" t="s">
        <v>77</v>
      </c>
      <c r="B625" s="2"/>
      <c r="C625" s="5" t="s">
        <v>1581</v>
      </c>
      <c r="D625" s="5" t="s">
        <v>389</v>
      </c>
      <c r="E625" s="5" t="s">
        <v>113</v>
      </c>
      <c r="F625" s="5" t="s">
        <v>390</v>
      </c>
      <c r="G625" s="5" t="s">
        <v>390</v>
      </c>
      <c r="H625" s="5" t="s">
        <v>844</v>
      </c>
      <c r="I625" s="5" t="s">
        <v>1803</v>
      </c>
      <c r="J625" s="5" t="s">
        <v>1804</v>
      </c>
      <c r="K625" s="5" t="s">
        <v>101</v>
      </c>
      <c r="L625" s="5" t="s">
        <v>102</v>
      </c>
      <c r="M625" s="5" t="s">
        <v>103</v>
      </c>
      <c r="N625" s="5" t="s">
        <v>1701</v>
      </c>
      <c r="O625" s="3" cm="1">
        <f t="array" ref="O625">SUM(V625:BX625)</f>
        <v>3</v>
      </c>
      <c r="P625" s="4">
        <v>382.5</v>
      </c>
      <c r="Q625" s="4" cm="1">
        <f t="array" ref="Q625">P625*O625</f>
        <v>1147.5</v>
      </c>
      <c r="R625" s="7">
        <v>0.75</v>
      </c>
      <c r="S625" s="4" cm="1">
        <f t="array" ref="S625">P625-P625*R625</f>
        <v>95.625</v>
      </c>
      <c r="T625" s="4" cm="1">
        <f t="array" ref="T625">S625*O625</f>
        <v>286.875</v>
      </c>
      <c r="U625" s="5" t="s">
        <v>89</v>
      </c>
      <c r="V625" s="2"/>
      <c r="W625" s="2"/>
      <c r="X625" s="2"/>
      <c r="Y625" s="3">
        <v>1</v>
      </c>
      <c r="Z625" s="3">
        <v>1</v>
      </c>
      <c r="AA625" s="3">
        <v>1</v>
      </c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</row>
    <row r="626" spans="1:76" ht="141" customHeight="1" x14ac:dyDescent="0.2">
      <c r="A626" s="8" t="s">
        <v>77</v>
      </c>
      <c r="B626" s="9"/>
      <c r="C626" s="8" t="s">
        <v>1581</v>
      </c>
      <c r="D626" s="8" t="s">
        <v>389</v>
      </c>
      <c r="E626" s="8" t="s">
        <v>113</v>
      </c>
      <c r="F626" s="8" t="s">
        <v>390</v>
      </c>
      <c r="G626" s="8" t="s">
        <v>390</v>
      </c>
      <c r="H626" s="8" t="s">
        <v>844</v>
      </c>
      <c r="I626" s="8" t="s">
        <v>1805</v>
      </c>
      <c r="J626" s="8" t="s">
        <v>864</v>
      </c>
      <c r="K626" s="8" t="s">
        <v>110</v>
      </c>
      <c r="L626" s="8" t="s">
        <v>111</v>
      </c>
      <c r="M626" s="8" t="s">
        <v>103</v>
      </c>
      <c r="N626" s="8" t="s">
        <v>155</v>
      </c>
      <c r="O626" s="10" cm="1">
        <f t="array" ref="O626">SUM(V626:BX626)</f>
        <v>1</v>
      </c>
      <c r="P626" s="11">
        <v>1096.5</v>
      </c>
      <c r="Q626" s="11" cm="1">
        <f t="array" ref="Q626">P626*O626</f>
        <v>1096.5</v>
      </c>
      <c r="R626" s="12">
        <v>0.75</v>
      </c>
      <c r="S626" s="11" cm="1">
        <f t="array" ref="S626">P626-P626*R626</f>
        <v>274.125</v>
      </c>
      <c r="T626" s="11" cm="1">
        <f t="array" ref="T626">S626*O626</f>
        <v>274.125</v>
      </c>
      <c r="U626" s="8" t="s">
        <v>89</v>
      </c>
      <c r="V626" s="9"/>
      <c r="W626" s="9"/>
      <c r="X626" s="9"/>
      <c r="Y626" s="9"/>
      <c r="Z626" s="9"/>
      <c r="AA626" s="10">
        <v>1</v>
      </c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</row>
    <row r="627" spans="1:76" ht="141" customHeight="1" x14ac:dyDescent="0.2">
      <c r="A627" s="5" t="s">
        <v>77</v>
      </c>
      <c r="B627" s="2"/>
      <c r="C627" s="5" t="s">
        <v>1581</v>
      </c>
      <c r="D627" s="5" t="s">
        <v>389</v>
      </c>
      <c r="E627" s="5" t="s">
        <v>113</v>
      </c>
      <c r="F627" s="5" t="s">
        <v>1806</v>
      </c>
      <c r="G627" s="5" t="s">
        <v>1807</v>
      </c>
      <c r="H627" s="5" t="s">
        <v>1808</v>
      </c>
      <c r="I627" s="5" t="s">
        <v>1809</v>
      </c>
      <c r="J627" s="5" t="s">
        <v>1810</v>
      </c>
      <c r="K627" s="5" t="s">
        <v>266</v>
      </c>
      <c r="L627" s="5" t="s">
        <v>267</v>
      </c>
      <c r="M627" s="5" t="s">
        <v>103</v>
      </c>
      <c r="N627" s="5" t="s">
        <v>1419</v>
      </c>
      <c r="O627" s="3" cm="1">
        <f t="array" ref="O627">SUM(V627:BX627)</f>
        <v>6</v>
      </c>
      <c r="P627" s="4">
        <v>2966.5</v>
      </c>
      <c r="Q627" s="4" cm="1">
        <f t="array" ref="Q627">P627*O627</f>
        <v>17799</v>
      </c>
      <c r="R627" s="7">
        <v>0.75</v>
      </c>
      <c r="S627" s="4" cm="1">
        <f t="array" ref="S627">P627-P627*R627</f>
        <v>741.625</v>
      </c>
      <c r="T627" s="4" cm="1">
        <f t="array" ref="T627">S627*O627</f>
        <v>4449.75</v>
      </c>
      <c r="U627" s="5" t="s">
        <v>89</v>
      </c>
      <c r="V627" s="2"/>
      <c r="W627" s="2"/>
      <c r="X627" s="2"/>
      <c r="Y627" s="3">
        <v>1</v>
      </c>
      <c r="Z627" s="3">
        <v>5</v>
      </c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</row>
    <row r="628" spans="1:76" ht="141" customHeight="1" x14ac:dyDescent="0.2">
      <c r="A628" s="8" t="s">
        <v>77</v>
      </c>
      <c r="B628" s="9"/>
      <c r="C628" s="8" t="s">
        <v>1581</v>
      </c>
      <c r="D628" s="8" t="s">
        <v>389</v>
      </c>
      <c r="E628" s="8" t="s">
        <v>113</v>
      </c>
      <c r="F628" s="8" t="s">
        <v>1806</v>
      </c>
      <c r="G628" s="8" t="s">
        <v>1807</v>
      </c>
      <c r="H628" s="8" t="s">
        <v>1811</v>
      </c>
      <c r="I628" s="8" t="s">
        <v>1812</v>
      </c>
      <c r="J628" s="8" t="s">
        <v>1813</v>
      </c>
      <c r="K628" s="8" t="s">
        <v>101</v>
      </c>
      <c r="L628" s="8" t="s">
        <v>102</v>
      </c>
      <c r="M628" s="8" t="s">
        <v>103</v>
      </c>
      <c r="N628" s="8" t="s">
        <v>1157</v>
      </c>
      <c r="O628" s="10" cm="1">
        <f t="array" ref="O628">SUM(V628:BX628)</f>
        <v>6</v>
      </c>
      <c r="P628" s="11">
        <v>586.5</v>
      </c>
      <c r="Q628" s="11" cm="1">
        <f t="array" ref="Q628">P628*O628</f>
        <v>3519</v>
      </c>
      <c r="R628" s="12">
        <v>0.75</v>
      </c>
      <c r="S628" s="11" cm="1">
        <f t="array" ref="S628">P628-P628*R628</f>
        <v>146.625</v>
      </c>
      <c r="T628" s="11" cm="1">
        <f t="array" ref="T628">S628*O628</f>
        <v>879.75</v>
      </c>
      <c r="U628" s="8" t="s">
        <v>89</v>
      </c>
      <c r="V628" s="9"/>
      <c r="W628" s="9"/>
      <c r="X628" s="10">
        <v>1</v>
      </c>
      <c r="Y628" s="10">
        <v>2</v>
      </c>
      <c r="Z628" s="10">
        <v>2</v>
      </c>
      <c r="AA628" s="10">
        <v>1</v>
      </c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</row>
    <row r="629" spans="1:76" ht="141" customHeight="1" x14ac:dyDescent="0.2">
      <c r="A629" s="5" t="s">
        <v>77</v>
      </c>
      <c r="B629" s="2"/>
      <c r="C629" s="5" t="s">
        <v>1581</v>
      </c>
      <c r="D629" s="5" t="s">
        <v>389</v>
      </c>
      <c r="E629" s="5" t="s">
        <v>1814</v>
      </c>
      <c r="F629" s="5" t="s">
        <v>1613</v>
      </c>
      <c r="G629" s="5" t="s">
        <v>82</v>
      </c>
      <c r="H629" s="5" t="s">
        <v>1811</v>
      </c>
      <c r="I629" s="5" t="s">
        <v>1815</v>
      </c>
      <c r="J629" s="5" t="s">
        <v>1816</v>
      </c>
      <c r="K629" s="5" t="s">
        <v>210</v>
      </c>
      <c r="L629" s="5" t="s">
        <v>211</v>
      </c>
      <c r="M629" s="5" t="s">
        <v>103</v>
      </c>
      <c r="N629" s="5" t="s">
        <v>1539</v>
      </c>
      <c r="O629" s="3" cm="1">
        <f t="array" ref="O629">SUM(V629:BX629)</f>
        <v>3</v>
      </c>
      <c r="P629" s="4">
        <v>1096.5</v>
      </c>
      <c r="Q629" s="4" cm="1">
        <f t="array" ref="Q629">P629*O629</f>
        <v>3289.5</v>
      </c>
      <c r="R629" s="7">
        <v>0.75</v>
      </c>
      <c r="S629" s="4" cm="1">
        <f t="array" ref="S629">P629-P629*R629</f>
        <v>274.125</v>
      </c>
      <c r="T629" s="4" cm="1">
        <f t="array" ref="T629">S629*O629</f>
        <v>822.375</v>
      </c>
      <c r="U629" s="5" t="s">
        <v>89</v>
      </c>
      <c r="V629" s="2"/>
      <c r="W629" s="2"/>
      <c r="X629" s="2"/>
      <c r="Y629" s="2"/>
      <c r="Z629" s="3">
        <v>1</v>
      </c>
      <c r="AA629" s="3">
        <v>1</v>
      </c>
      <c r="AB629" s="3">
        <v>1</v>
      </c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</row>
    <row r="630" spans="1:76" ht="141" customHeight="1" x14ac:dyDescent="0.2">
      <c r="A630" s="8" t="s">
        <v>77</v>
      </c>
      <c r="B630" s="9"/>
      <c r="C630" s="8" t="s">
        <v>1581</v>
      </c>
      <c r="D630" s="8" t="s">
        <v>389</v>
      </c>
      <c r="E630" s="8" t="s">
        <v>149</v>
      </c>
      <c r="F630" s="8" t="s">
        <v>150</v>
      </c>
      <c r="G630" s="8" t="s">
        <v>151</v>
      </c>
      <c r="H630" s="8" t="s">
        <v>897</v>
      </c>
      <c r="I630" s="8" t="s">
        <v>1817</v>
      </c>
      <c r="J630" s="8" t="s">
        <v>1818</v>
      </c>
      <c r="K630" s="8" t="s">
        <v>210</v>
      </c>
      <c r="L630" s="8" t="s">
        <v>211</v>
      </c>
      <c r="M630" s="8" t="s">
        <v>103</v>
      </c>
      <c r="N630" s="8" t="s">
        <v>148</v>
      </c>
      <c r="O630" s="10" cm="1">
        <f t="array" ref="O630">SUM(V630:BX630)</f>
        <v>4</v>
      </c>
      <c r="P630" s="11">
        <v>1776.5</v>
      </c>
      <c r="Q630" s="11" cm="1">
        <f t="array" ref="Q630">P630*O630</f>
        <v>7106</v>
      </c>
      <c r="R630" s="12">
        <v>0.75</v>
      </c>
      <c r="S630" s="11" cm="1">
        <f t="array" ref="S630">P630-P630*R630</f>
        <v>444.125</v>
      </c>
      <c r="T630" s="11" cm="1">
        <f t="array" ref="T630">S630*O630</f>
        <v>1776.5</v>
      </c>
      <c r="U630" s="8" t="s">
        <v>89</v>
      </c>
      <c r="V630" s="9"/>
      <c r="W630" s="9"/>
      <c r="X630" s="9"/>
      <c r="Y630" s="9"/>
      <c r="Z630" s="10">
        <v>2</v>
      </c>
      <c r="AA630" s="10">
        <v>1</v>
      </c>
      <c r="AB630" s="10">
        <v>1</v>
      </c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</row>
    <row r="631" spans="1:76" ht="141" customHeight="1" x14ac:dyDescent="0.2">
      <c r="A631" s="5" t="s">
        <v>77</v>
      </c>
      <c r="B631" s="2"/>
      <c r="C631" s="5" t="s">
        <v>1581</v>
      </c>
      <c r="D631" s="5" t="s">
        <v>389</v>
      </c>
      <c r="E631" s="5" t="s">
        <v>149</v>
      </c>
      <c r="F631" s="5" t="s">
        <v>150</v>
      </c>
      <c r="G631" s="5" t="s">
        <v>151</v>
      </c>
      <c r="H631" s="5" t="s">
        <v>897</v>
      </c>
      <c r="I631" s="5" t="s">
        <v>1819</v>
      </c>
      <c r="J631" s="5" t="s">
        <v>1820</v>
      </c>
      <c r="K631" s="5" t="s">
        <v>101</v>
      </c>
      <c r="L631" s="5" t="s">
        <v>102</v>
      </c>
      <c r="M631" s="5" t="s">
        <v>103</v>
      </c>
      <c r="N631" s="5" t="s">
        <v>1821</v>
      </c>
      <c r="O631" s="3" cm="1">
        <f t="array" ref="O631">SUM(V631:BX631)</f>
        <v>4</v>
      </c>
      <c r="P631" s="4">
        <v>2966.5</v>
      </c>
      <c r="Q631" s="4" cm="1">
        <f t="array" ref="Q631">P631*O631</f>
        <v>11866</v>
      </c>
      <c r="R631" s="7">
        <v>0.75</v>
      </c>
      <c r="S631" s="4" cm="1">
        <f t="array" ref="S631">P631-P631*R631</f>
        <v>741.625</v>
      </c>
      <c r="T631" s="4" cm="1">
        <f t="array" ref="T631">S631*O631</f>
        <v>2966.5</v>
      </c>
      <c r="U631" s="5" t="s">
        <v>89</v>
      </c>
      <c r="V631" s="2"/>
      <c r="W631" s="2"/>
      <c r="X631" s="2"/>
      <c r="Y631" s="2"/>
      <c r="Z631" s="3">
        <v>2</v>
      </c>
      <c r="AA631" s="3">
        <v>2</v>
      </c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</row>
    <row r="632" spans="1:76" ht="141" customHeight="1" x14ac:dyDescent="0.2">
      <c r="A632" s="8" t="s">
        <v>77</v>
      </c>
      <c r="B632" s="9"/>
      <c r="C632" s="8" t="s">
        <v>1581</v>
      </c>
      <c r="D632" s="8" t="s">
        <v>389</v>
      </c>
      <c r="E632" s="8" t="s">
        <v>149</v>
      </c>
      <c r="F632" s="8" t="s">
        <v>150</v>
      </c>
      <c r="G632" s="8" t="s">
        <v>151</v>
      </c>
      <c r="H632" s="8" t="s">
        <v>152</v>
      </c>
      <c r="I632" s="8" t="s">
        <v>1822</v>
      </c>
      <c r="J632" s="8" t="s">
        <v>1823</v>
      </c>
      <c r="K632" s="8" t="s">
        <v>1824</v>
      </c>
      <c r="L632" s="8" t="s">
        <v>1825</v>
      </c>
      <c r="M632" s="8" t="s">
        <v>225</v>
      </c>
      <c r="N632" s="8" t="s">
        <v>155</v>
      </c>
      <c r="O632" s="10" cm="1">
        <f t="array" ref="O632">SUM(V632:BX632)</f>
        <v>1</v>
      </c>
      <c r="P632" s="11">
        <v>1691.5</v>
      </c>
      <c r="Q632" s="11" cm="1">
        <f t="array" ref="Q632">P632*O632</f>
        <v>1691.5</v>
      </c>
      <c r="R632" s="12">
        <v>0.75</v>
      </c>
      <c r="S632" s="11" cm="1">
        <f t="array" ref="S632">P632-P632*R632</f>
        <v>422.875</v>
      </c>
      <c r="T632" s="11" cm="1">
        <f t="array" ref="T632">S632*O632</f>
        <v>422.875</v>
      </c>
      <c r="U632" s="8" t="s">
        <v>89</v>
      </c>
      <c r="V632" s="9"/>
      <c r="W632" s="9"/>
      <c r="X632" s="9"/>
      <c r="Y632" s="9"/>
      <c r="Z632" s="10">
        <v>1</v>
      </c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</row>
    <row r="633" spans="1:76" ht="141" customHeight="1" x14ac:dyDescent="0.2">
      <c r="A633" s="5" t="s">
        <v>77</v>
      </c>
      <c r="B633" s="2"/>
      <c r="C633" s="5" t="s">
        <v>1581</v>
      </c>
      <c r="D633" s="5" t="s">
        <v>389</v>
      </c>
      <c r="E633" s="5" t="s">
        <v>149</v>
      </c>
      <c r="F633" s="5" t="s">
        <v>150</v>
      </c>
      <c r="G633" s="5" t="s">
        <v>151</v>
      </c>
      <c r="H633" s="5" t="s">
        <v>1826</v>
      </c>
      <c r="I633" s="5" t="s">
        <v>1827</v>
      </c>
      <c r="J633" s="5" t="s">
        <v>1828</v>
      </c>
      <c r="K633" s="5" t="s">
        <v>1829</v>
      </c>
      <c r="L633" s="5" t="s">
        <v>1705</v>
      </c>
      <c r="M633" s="5" t="s">
        <v>225</v>
      </c>
      <c r="N633" s="5" t="s">
        <v>655</v>
      </c>
      <c r="O633" s="3" cm="1">
        <f t="array" ref="O633">SUM(V633:BX633)</f>
        <v>6</v>
      </c>
      <c r="P633" s="4">
        <v>1011.5</v>
      </c>
      <c r="Q633" s="4" cm="1">
        <f t="array" ref="Q633">P633*O633</f>
        <v>6069</v>
      </c>
      <c r="R633" s="7">
        <v>0.75</v>
      </c>
      <c r="S633" s="4" cm="1">
        <f t="array" ref="S633">P633-P633*R633</f>
        <v>252.875</v>
      </c>
      <c r="T633" s="4" cm="1">
        <f t="array" ref="T633">S633*O633</f>
        <v>1517.25</v>
      </c>
      <c r="U633" s="5" t="s">
        <v>89</v>
      </c>
      <c r="V633" s="2"/>
      <c r="W633" s="2"/>
      <c r="X633" s="2"/>
      <c r="Y633" s="3">
        <v>2</v>
      </c>
      <c r="Z633" s="3">
        <v>2</v>
      </c>
      <c r="AA633" s="3">
        <v>2</v>
      </c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</row>
    <row r="634" spans="1:76" ht="141" customHeight="1" x14ac:dyDescent="0.2">
      <c r="A634" s="8" t="s">
        <v>77</v>
      </c>
      <c r="B634" s="9"/>
      <c r="C634" s="8" t="s">
        <v>1581</v>
      </c>
      <c r="D634" s="8" t="s">
        <v>389</v>
      </c>
      <c r="E634" s="8" t="s">
        <v>149</v>
      </c>
      <c r="F634" s="8" t="s">
        <v>150</v>
      </c>
      <c r="G634" s="8" t="s">
        <v>967</v>
      </c>
      <c r="H634" s="8" t="s">
        <v>1830</v>
      </c>
      <c r="I634" s="8" t="s">
        <v>1831</v>
      </c>
      <c r="J634" s="8" t="s">
        <v>1832</v>
      </c>
      <c r="K634" s="8" t="s">
        <v>1690</v>
      </c>
      <c r="L634" s="8" t="s">
        <v>1691</v>
      </c>
      <c r="M634" s="8" t="s">
        <v>103</v>
      </c>
      <c r="N634" s="8" t="s">
        <v>314</v>
      </c>
      <c r="O634" s="10" cm="1">
        <f t="array" ref="O634">SUM(V634:BX634)</f>
        <v>2</v>
      </c>
      <c r="P634" s="11">
        <v>1430</v>
      </c>
      <c r="Q634" s="11" cm="1">
        <f t="array" ref="Q634">P634*O634</f>
        <v>2860</v>
      </c>
      <c r="R634" s="12">
        <v>0.75</v>
      </c>
      <c r="S634" s="11" cm="1">
        <f t="array" ref="S634">P634-P634*R634</f>
        <v>357.5</v>
      </c>
      <c r="T634" s="11" cm="1">
        <f t="array" ref="T634">S634*O634</f>
        <v>715</v>
      </c>
      <c r="U634" s="8" t="s">
        <v>89</v>
      </c>
      <c r="V634" s="9"/>
      <c r="W634" s="9"/>
      <c r="X634" s="9"/>
      <c r="Y634" s="9"/>
      <c r="Z634" s="10">
        <v>1</v>
      </c>
      <c r="AA634" s="10">
        <v>1</v>
      </c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</row>
    <row r="635" spans="1:76" ht="141" customHeight="1" x14ac:dyDescent="0.2">
      <c r="A635" s="5" t="s">
        <v>77</v>
      </c>
      <c r="B635" s="2"/>
      <c r="C635" s="5" t="s">
        <v>1581</v>
      </c>
      <c r="D635" s="5" t="s">
        <v>389</v>
      </c>
      <c r="E635" s="5" t="s">
        <v>149</v>
      </c>
      <c r="F635" s="5" t="s">
        <v>150</v>
      </c>
      <c r="G635" s="5" t="s">
        <v>967</v>
      </c>
      <c r="H635" s="5" t="s">
        <v>1830</v>
      </c>
      <c r="I635" s="5" t="s">
        <v>1833</v>
      </c>
      <c r="J635" s="5" t="s">
        <v>1834</v>
      </c>
      <c r="K635" s="5" t="s">
        <v>101</v>
      </c>
      <c r="L635" s="5" t="s">
        <v>102</v>
      </c>
      <c r="M635" s="5" t="s">
        <v>103</v>
      </c>
      <c r="N635" s="5" t="s">
        <v>166</v>
      </c>
      <c r="O635" s="3" cm="1">
        <f t="array" ref="O635">SUM(V635:BX635)</f>
        <v>2</v>
      </c>
      <c r="P635" s="4">
        <v>2690</v>
      </c>
      <c r="Q635" s="4" cm="1">
        <f t="array" ref="Q635">P635*O635</f>
        <v>5380</v>
      </c>
      <c r="R635" s="7">
        <v>0.75</v>
      </c>
      <c r="S635" s="4" cm="1">
        <f t="array" ref="S635">P635-P635*R635</f>
        <v>672.5</v>
      </c>
      <c r="T635" s="4" cm="1">
        <f t="array" ref="T635">S635*O635</f>
        <v>1345</v>
      </c>
      <c r="U635" s="5" t="s">
        <v>89</v>
      </c>
      <c r="V635" s="2"/>
      <c r="W635" s="2"/>
      <c r="X635" s="2"/>
      <c r="Y635" s="3">
        <v>2</v>
      </c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</row>
    <row r="636" spans="1:76" ht="141" customHeight="1" x14ac:dyDescent="0.2">
      <c r="A636" s="8" t="s">
        <v>77</v>
      </c>
      <c r="B636" s="9"/>
      <c r="C636" s="8" t="s">
        <v>1581</v>
      </c>
      <c r="D636" s="8" t="s">
        <v>389</v>
      </c>
      <c r="E636" s="8" t="s">
        <v>149</v>
      </c>
      <c r="F636" s="8" t="s">
        <v>150</v>
      </c>
      <c r="G636" s="8" t="s">
        <v>967</v>
      </c>
      <c r="H636" s="8" t="s">
        <v>1830</v>
      </c>
      <c r="I636" s="8" t="s">
        <v>1835</v>
      </c>
      <c r="J636" s="8" t="s">
        <v>1836</v>
      </c>
      <c r="K636" s="8" t="s">
        <v>210</v>
      </c>
      <c r="L636" s="8" t="s">
        <v>211</v>
      </c>
      <c r="M636" s="8" t="s">
        <v>103</v>
      </c>
      <c r="N636" s="8" t="s">
        <v>1837</v>
      </c>
      <c r="O636" s="10" cm="1">
        <f t="array" ref="O636">SUM(V636:BX636)</f>
        <v>3</v>
      </c>
      <c r="P636" s="11">
        <v>2390</v>
      </c>
      <c r="Q636" s="11" cm="1">
        <f t="array" ref="Q636">P636*O636</f>
        <v>7170</v>
      </c>
      <c r="R636" s="12">
        <v>0.75</v>
      </c>
      <c r="S636" s="11" cm="1">
        <f t="array" ref="S636">P636-P636*R636</f>
        <v>597.5</v>
      </c>
      <c r="T636" s="11" cm="1">
        <f t="array" ref="T636">S636*O636</f>
        <v>1792.5</v>
      </c>
      <c r="U636" s="8" t="s">
        <v>89</v>
      </c>
      <c r="V636" s="9"/>
      <c r="W636" s="9"/>
      <c r="X636" s="9"/>
      <c r="Y636" s="10">
        <v>1</v>
      </c>
      <c r="Z636" s="10">
        <v>1</v>
      </c>
      <c r="AA636" s="10">
        <v>1</v>
      </c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</row>
    <row r="637" spans="1:76" ht="141" customHeight="1" x14ac:dyDescent="0.2">
      <c r="A637" s="5" t="s">
        <v>77</v>
      </c>
      <c r="B637" s="2"/>
      <c r="C637" s="5" t="s">
        <v>1581</v>
      </c>
      <c r="D637" s="5" t="s">
        <v>389</v>
      </c>
      <c r="E637" s="5" t="s">
        <v>149</v>
      </c>
      <c r="F637" s="5" t="s">
        <v>150</v>
      </c>
      <c r="G637" s="5" t="s">
        <v>959</v>
      </c>
      <c r="H637" s="5" t="s">
        <v>972</v>
      </c>
      <c r="I637" s="5" t="s">
        <v>1838</v>
      </c>
      <c r="J637" s="5" t="s">
        <v>1839</v>
      </c>
      <c r="K637" s="5" t="s">
        <v>1695</v>
      </c>
      <c r="L637" s="5" t="s">
        <v>1696</v>
      </c>
      <c r="M637" s="5" t="s">
        <v>103</v>
      </c>
      <c r="N637" s="5" t="s">
        <v>148</v>
      </c>
      <c r="O637" s="3" cm="1">
        <f t="array" ref="O637">SUM(V637:BX637)</f>
        <v>18</v>
      </c>
      <c r="P637" s="4">
        <v>2030</v>
      </c>
      <c r="Q637" s="4" cm="1">
        <f t="array" ref="Q637">P637*O637</f>
        <v>36540</v>
      </c>
      <c r="R637" s="7">
        <v>0.75</v>
      </c>
      <c r="S637" s="4" cm="1">
        <f t="array" ref="S637">P637-P637*R637</f>
        <v>507.5</v>
      </c>
      <c r="T637" s="4" cm="1">
        <f t="array" ref="T637">S637*O637</f>
        <v>9135</v>
      </c>
      <c r="U637" s="5" t="s">
        <v>89</v>
      </c>
      <c r="V637" s="2"/>
      <c r="W637" s="2"/>
      <c r="X637" s="2"/>
      <c r="Y637" s="3">
        <v>6</v>
      </c>
      <c r="Z637" s="3">
        <v>9</v>
      </c>
      <c r="AA637" s="3">
        <v>2</v>
      </c>
      <c r="AB637" s="3">
        <v>1</v>
      </c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</row>
    <row r="638" spans="1:76" ht="141" customHeight="1" x14ac:dyDescent="0.2">
      <c r="A638" s="8" t="s">
        <v>77</v>
      </c>
      <c r="B638" s="9"/>
      <c r="C638" s="8" t="s">
        <v>1581</v>
      </c>
      <c r="D638" s="8" t="s">
        <v>389</v>
      </c>
      <c r="E638" s="8" t="s">
        <v>149</v>
      </c>
      <c r="F638" s="8" t="s">
        <v>150</v>
      </c>
      <c r="G638" s="8" t="s">
        <v>959</v>
      </c>
      <c r="H638" s="8" t="s">
        <v>972</v>
      </c>
      <c r="I638" s="8" t="s">
        <v>1840</v>
      </c>
      <c r="J638" s="8" t="s">
        <v>1841</v>
      </c>
      <c r="K638" s="8" t="s">
        <v>101</v>
      </c>
      <c r="L638" s="8" t="s">
        <v>102</v>
      </c>
      <c r="M638" s="8" t="s">
        <v>103</v>
      </c>
      <c r="N638" s="8" t="s">
        <v>1842</v>
      </c>
      <c r="O638" s="10" cm="1">
        <f t="array" ref="O638">SUM(V638:BX638)</f>
        <v>1</v>
      </c>
      <c r="P638" s="11">
        <v>3650</v>
      </c>
      <c r="Q638" s="11" cm="1">
        <f t="array" ref="Q638">P638*O638</f>
        <v>3650</v>
      </c>
      <c r="R638" s="12">
        <v>0.75</v>
      </c>
      <c r="S638" s="11" cm="1">
        <f t="array" ref="S638">P638-P638*R638</f>
        <v>912.5</v>
      </c>
      <c r="T638" s="11" cm="1">
        <f t="array" ref="T638">S638*O638</f>
        <v>912.5</v>
      </c>
      <c r="U638" s="8" t="s">
        <v>1679</v>
      </c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10">
        <v>1</v>
      </c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</row>
    <row r="639" spans="1:76" ht="141" customHeight="1" x14ac:dyDescent="0.2">
      <c r="A639" s="5" t="s">
        <v>77</v>
      </c>
      <c r="B639" s="2"/>
      <c r="C639" s="5" t="s">
        <v>1581</v>
      </c>
      <c r="D639" s="5" t="s">
        <v>389</v>
      </c>
      <c r="E639" s="5" t="s">
        <v>149</v>
      </c>
      <c r="F639" s="5" t="s">
        <v>150</v>
      </c>
      <c r="G639" s="5" t="s">
        <v>959</v>
      </c>
      <c r="H639" s="5" t="s">
        <v>972</v>
      </c>
      <c r="I639" s="5" t="s">
        <v>1843</v>
      </c>
      <c r="J639" s="5" t="s">
        <v>1844</v>
      </c>
      <c r="K639" s="5" t="s">
        <v>457</v>
      </c>
      <c r="L639" s="5" t="s">
        <v>458</v>
      </c>
      <c r="M639" s="5" t="s">
        <v>103</v>
      </c>
      <c r="N639" s="5" t="s">
        <v>1845</v>
      </c>
      <c r="O639" s="3" cm="1">
        <f t="array" ref="O639">SUM(V639:BX639)</f>
        <v>1</v>
      </c>
      <c r="P639" s="4">
        <v>2390</v>
      </c>
      <c r="Q639" s="4" cm="1">
        <f t="array" ref="Q639">P639*O639</f>
        <v>2390</v>
      </c>
      <c r="R639" s="7">
        <v>0.75</v>
      </c>
      <c r="S639" s="4" cm="1">
        <f t="array" ref="S639">P639-P639*R639</f>
        <v>597.5</v>
      </c>
      <c r="T639" s="4" cm="1">
        <f t="array" ref="T639">S639*O639</f>
        <v>597.5</v>
      </c>
      <c r="U639" s="5" t="s">
        <v>1679</v>
      </c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3">
        <v>1</v>
      </c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</row>
    <row r="640" spans="1:76" ht="141" customHeight="1" x14ac:dyDescent="0.2">
      <c r="A640" s="8" t="s">
        <v>77</v>
      </c>
      <c r="B640" s="9"/>
      <c r="C640" s="8" t="s">
        <v>1581</v>
      </c>
      <c r="D640" s="8" t="s">
        <v>389</v>
      </c>
      <c r="E640" s="8" t="s">
        <v>149</v>
      </c>
      <c r="F640" s="8" t="s">
        <v>150</v>
      </c>
      <c r="G640" s="8" t="s">
        <v>151</v>
      </c>
      <c r="H640" s="8" t="s">
        <v>145</v>
      </c>
      <c r="I640" s="8" t="s">
        <v>1846</v>
      </c>
      <c r="J640" s="8" t="s">
        <v>1847</v>
      </c>
      <c r="K640" s="8" t="s">
        <v>106</v>
      </c>
      <c r="L640" s="8" t="s">
        <v>107</v>
      </c>
      <c r="M640" s="8" t="s">
        <v>103</v>
      </c>
      <c r="N640" s="8" t="s">
        <v>155</v>
      </c>
      <c r="O640" s="10" cm="1">
        <f t="array" ref="O640">SUM(V640:BX640)</f>
        <v>1</v>
      </c>
      <c r="P640" s="11">
        <v>1181.5</v>
      </c>
      <c r="Q640" s="11" cm="1">
        <f t="array" ref="Q640">P640*O640</f>
        <v>1181.5</v>
      </c>
      <c r="R640" s="12">
        <v>0.75</v>
      </c>
      <c r="S640" s="11" cm="1">
        <f t="array" ref="S640">P640-P640*R640</f>
        <v>295.375</v>
      </c>
      <c r="T640" s="11" cm="1">
        <f t="array" ref="T640">S640*O640</f>
        <v>295.375</v>
      </c>
      <c r="U640" s="8" t="s">
        <v>89</v>
      </c>
      <c r="V640" s="9"/>
      <c r="W640" s="9"/>
      <c r="X640" s="9"/>
      <c r="Y640" s="9"/>
      <c r="Z640" s="9"/>
      <c r="AA640" s="9"/>
      <c r="AB640" s="10">
        <v>1</v>
      </c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</row>
    <row r="641" spans="1:76" ht="141" customHeight="1" x14ac:dyDescent="0.2">
      <c r="A641" s="5" t="s">
        <v>77</v>
      </c>
      <c r="B641" s="2"/>
      <c r="C641" s="5" t="s">
        <v>1581</v>
      </c>
      <c r="D641" s="5" t="s">
        <v>389</v>
      </c>
      <c r="E641" s="5" t="s">
        <v>149</v>
      </c>
      <c r="F641" s="5" t="s">
        <v>150</v>
      </c>
      <c r="G641" s="5" t="s">
        <v>151</v>
      </c>
      <c r="H641" s="5" t="s">
        <v>145</v>
      </c>
      <c r="I641" s="5" t="s">
        <v>1848</v>
      </c>
      <c r="J641" s="5" t="s">
        <v>1849</v>
      </c>
      <c r="K641" s="5" t="s">
        <v>101</v>
      </c>
      <c r="L641" s="5" t="s">
        <v>102</v>
      </c>
      <c r="M641" s="5" t="s">
        <v>103</v>
      </c>
      <c r="N641" s="5" t="s">
        <v>148</v>
      </c>
      <c r="O641" s="3" cm="1">
        <f t="array" ref="O641">SUM(V641:BX641)</f>
        <v>2</v>
      </c>
      <c r="P641" s="4">
        <v>671.5</v>
      </c>
      <c r="Q641" s="4" cm="1">
        <f t="array" ref="Q641">P641*O641</f>
        <v>1343</v>
      </c>
      <c r="R641" s="7">
        <v>0.75</v>
      </c>
      <c r="S641" s="4" cm="1">
        <f t="array" ref="S641">P641-P641*R641</f>
        <v>167.875</v>
      </c>
      <c r="T641" s="4" cm="1">
        <f t="array" ref="T641">S641*O641</f>
        <v>335.75</v>
      </c>
      <c r="U641" s="5" t="s">
        <v>89</v>
      </c>
      <c r="V641" s="2"/>
      <c r="W641" s="2"/>
      <c r="X641" s="2"/>
      <c r="Y641" s="2"/>
      <c r="Z641" s="3">
        <v>2</v>
      </c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</row>
    <row r="642" spans="1:76" ht="141" customHeight="1" x14ac:dyDescent="0.2">
      <c r="A642" s="8" t="s">
        <v>77</v>
      </c>
      <c r="B642" s="9"/>
      <c r="C642" s="8" t="s">
        <v>1581</v>
      </c>
      <c r="D642" s="8" t="s">
        <v>389</v>
      </c>
      <c r="E642" s="8" t="s">
        <v>149</v>
      </c>
      <c r="F642" s="8" t="s">
        <v>150</v>
      </c>
      <c r="G642" s="8" t="s">
        <v>959</v>
      </c>
      <c r="H642" s="8" t="s">
        <v>1850</v>
      </c>
      <c r="I642" s="8" t="s">
        <v>1851</v>
      </c>
      <c r="J642" s="8" t="s">
        <v>1852</v>
      </c>
      <c r="K642" s="8" t="s">
        <v>318</v>
      </c>
      <c r="L642" s="8" t="s">
        <v>319</v>
      </c>
      <c r="M642" s="8" t="s">
        <v>103</v>
      </c>
      <c r="N642" s="8" t="s">
        <v>155</v>
      </c>
      <c r="O642" s="10" cm="1">
        <f t="array" ref="O642">SUM(V642:BX642)</f>
        <v>1</v>
      </c>
      <c r="P642" s="11">
        <v>1930</v>
      </c>
      <c r="Q642" s="11" cm="1">
        <f t="array" ref="Q642">P642*O642</f>
        <v>1930</v>
      </c>
      <c r="R642" s="12">
        <v>0.75</v>
      </c>
      <c r="S642" s="11" cm="1">
        <f t="array" ref="S642">P642-P642*R642</f>
        <v>482.5</v>
      </c>
      <c r="T642" s="11" cm="1">
        <f t="array" ref="T642">S642*O642</f>
        <v>482.5</v>
      </c>
      <c r="U642" s="8" t="s">
        <v>1679</v>
      </c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10">
        <v>1</v>
      </c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</row>
    <row r="643" spans="1:76" ht="141" customHeight="1" x14ac:dyDescent="0.2">
      <c r="A643" s="5" t="s">
        <v>77</v>
      </c>
      <c r="B643" s="2"/>
      <c r="C643" s="5" t="s">
        <v>1581</v>
      </c>
      <c r="D643" s="5" t="s">
        <v>389</v>
      </c>
      <c r="E643" s="5" t="s">
        <v>149</v>
      </c>
      <c r="F643" s="5" t="s">
        <v>150</v>
      </c>
      <c r="G643" s="5" t="s">
        <v>151</v>
      </c>
      <c r="H643" s="5" t="s">
        <v>167</v>
      </c>
      <c r="I643" s="5" t="s">
        <v>1853</v>
      </c>
      <c r="J643" s="5" t="s">
        <v>1854</v>
      </c>
      <c r="K643" s="5" t="s">
        <v>457</v>
      </c>
      <c r="L643" s="5" t="s">
        <v>458</v>
      </c>
      <c r="M643" s="5" t="s">
        <v>103</v>
      </c>
      <c r="N643" s="5" t="s">
        <v>894</v>
      </c>
      <c r="O643" s="3" cm="1">
        <f t="array" ref="O643">SUM(V643:BX643)</f>
        <v>2</v>
      </c>
      <c r="P643" s="4">
        <v>2890</v>
      </c>
      <c r="Q643" s="4" cm="1">
        <f t="array" ref="Q643">P643*O643</f>
        <v>5780</v>
      </c>
      <c r="R643" s="7">
        <v>0.75</v>
      </c>
      <c r="S643" s="4" cm="1">
        <f t="array" ref="S643">P643-P643*R643</f>
        <v>722.5</v>
      </c>
      <c r="T643" s="4" cm="1">
        <f t="array" ref="T643">S643*O643</f>
        <v>1445</v>
      </c>
      <c r="U643" s="5" t="s">
        <v>1679</v>
      </c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3">
        <v>1</v>
      </c>
      <c r="BD643" s="2"/>
      <c r="BE643" s="2"/>
      <c r="BF643" s="2"/>
      <c r="BG643" s="2"/>
      <c r="BH643" s="3">
        <v>1</v>
      </c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</row>
    <row r="644" spans="1:76" ht="141" customHeight="1" x14ac:dyDescent="0.2">
      <c r="A644" s="8" t="s">
        <v>77</v>
      </c>
      <c r="B644" s="9"/>
      <c r="C644" s="8" t="s">
        <v>1581</v>
      </c>
      <c r="D644" s="8" t="s">
        <v>389</v>
      </c>
      <c r="E644" s="8" t="s">
        <v>149</v>
      </c>
      <c r="F644" s="8" t="s">
        <v>150</v>
      </c>
      <c r="G644" s="8" t="s">
        <v>151</v>
      </c>
      <c r="H644" s="8" t="s">
        <v>1022</v>
      </c>
      <c r="I644" s="8" t="s">
        <v>1855</v>
      </c>
      <c r="J644" s="8" t="s">
        <v>1856</v>
      </c>
      <c r="K644" s="8" t="s">
        <v>266</v>
      </c>
      <c r="L644" s="8" t="s">
        <v>267</v>
      </c>
      <c r="M644" s="8" t="s">
        <v>103</v>
      </c>
      <c r="N644" s="8" t="s">
        <v>1857</v>
      </c>
      <c r="O644" s="10" cm="1">
        <f t="array" ref="O644">SUM(V644:BX644)</f>
        <v>1</v>
      </c>
      <c r="P644" s="11">
        <v>2966.5</v>
      </c>
      <c r="Q644" s="11" cm="1">
        <f t="array" ref="Q644">P644*O644</f>
        <v>2966.5</v>
      </c>
      <c r="R644" s="12">
        <v>0.75</v>
      </c>
      <c r="S644" s="11" cm="1">
        <f t="array" ref="S644">P644-P644*R644</f>
        <v>741.625</v>
      </c>
      <c r="T644" s="11" cm="1">
        <f t="array" ref="T644">S644*O644</f>
        <v>741.625</v>
      </c>
      <c r="U644" s="8" t="s">
        <v>89</v>
      </c>
      <c r="V644" s="9"/>
      <c r="W644" s="9"/>
      <c r="X644" s="9"/>
      <c r="Y644" s="9"/>
      <c r="Z644" s="10">
        <v>1</v>
      </c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</row>
    <row r="645" spans="1:76" ht="141" customHeight="1" x14ac:dyDescent="0.2">
      <c r="A645" s="5" t="s">
        <v>77</v>
      </c>
      <c r="B645" s="2"/>
      <c r="C645" s="5" t="s">
        <v>1581</v>
      </c>
      <c r="D645" s="5" t="s">
        <v>389</v>
      </c>
      <c r="E645" s="5" t="s">
        <v>149</v>
      </c>
      <c r="F645" s="5" t="s">
        <v>150</v>
      </c>
      <c r="G645" s="5" t="s">
        <v>151</v>
      </c>
      <c r="H645" s="5" t="s">
        <v>1022</v>
      </c>
      <c r="I645" s="5" t="s">
        <v>1858</v>
      </c>
      <c r="J645" s="5" t="s">
        <v>1024</v>
      </c>
      <c r="K645" s="5" t="s">
        <v>1859</v>
      </c>
      <c r="L645" s="5" t="s">
        <v>1860</v>
      </c>
      <c r="M645" s="5" t="s">
        <v>103</v>
      </c>
      <c r="N645" s="5" t="s">
        <v>162</v>
      </c>
      <c r="O645" s="3" cm="1">
        <f t="array" ref="O645">SUM(V645:BX645)</f>
        <v>2</v>
      </c>
      <c r="P645" s="4">
        <v>2541.5</v>
      </c>
      <c r="Q645" s="4" cm="1">
        <f t="array" ref="Q645">P645*O645</f>
        <v>5083</v>
      </c>
      <c r="R645" s="7">
        <v>0.75</v>
      </c>
      <c r="S645" s="4" cm="1">
        <f t="array" ref="S645">P645-P645*R645</f>
        <v>635.375</v>
      </c>
      <c r="T645" s="4" cm="1">
        <f t="array" ref="T645">S645*O645</f>
        <v>1270.75</v>
      </c>
      <c r="U645" s="5" t="s">
        <v>89</v>
      </c>
      <c r="V645" s="2"/>
      <c r="W645" s="2"/>
      <c r="X645" s="2"/>
      <c r="Y645" s="2"/>
      <c r="Z645" s="3">
        <v>1</v>
      </c>
      <c r="AA645" s="3">
        <v>1</v>
      </c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</row>
    <row r="646" spans="1:76" ht="141" customHeight="1" x14ac:dyDescent="0.2">
      <c r="A646" s="8" t="s">
        <v>77</v>
      </c>
      <c r="B646" s="9"/>
      <c r="C646" s="8" t="s">
        <v>1581</v>
      </c>
      <c r="D646" s="8" t="s">
        <v>389</v>
      </c>
      <c r="E646" s="8" t="s">
        <v>149</v>
      </c>
      <c r="F646" s="8" t="s">
        <v>150</v>
      </c>
      <c r="G646" s="8" t="s">
        <v>151</v>
      </c>
      <c r="H646" s="8" t="s">
        <v>1022</v>
      </c>
      <c r="I646" s="8" t="s">
        <v>1861</v>
      </c>
      <c r="J646" s="8" t="s">
        <v>1028</v>
      </c>
      <c r="K646" s="8" t="s">
        <v>457</v>
      </c>
      <c r="L646" s="8" t="s">
        <v>458</v>
      </c>
      <c r="M646" s="8" t="s">
        <v>103</v>
      </c>
      <c r="N646" s="8" t="s">
        <v>1029</v>
      </c>
      <c r="O646" s="10" cm="1">
        <f t="array" ref="O646">SUM(V646:BX646)</f>
        <v>2</v>
      </c>
      <c r="P646" s="11">
        <v>1606.5</v>
      </c>
      <c r="Q646" s="11" cm="1">
        <f t="array" ref="Q646">P646*O646</f>
        <v>3213</v>
      </c>
      <c r="R646" s="12">
        <v>0.75</v>
      </c>
      <c r="S646" s="11" cm="1">
        <f t="array" ref="S646">P646-P646*R646</f>
        <v>401.625</v>
      </c>
      <c r="T646" s="11" cm="1">
        <f t="array" ref="T646">S646*O646</f>
        <v>803.25</v>
      </c>
      <c r="U646" s="8" t="s">
        <v>89</v>
      </c>
      <c r="V646" s="9"/>
      <c r="W646" s="9"/>
      <c r="X646" s="9"/>
      <c r="Y646" s="9"/>
      <c r="Z646" s="10">
        <v>1</v>
      </c>
      <c r="AA646" s="10">
        <v>1</v>
      </c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</row>
    <row r="647" spans="1:76" ht="141" customHeight="1" x14ac:dyDescent="0.2">
      <c r="A647" s="5" t="s">
        <v>77</v>
      </c>
      <c r="B647" s="2"/>
      <c r="C647" s="5" t="s">
        <v>1581</v>
      </c>
      <c r="D647" s="5" t="s">
        <v>389</v>
      </c>
      <c r="E647" s="5" t="s">
        <v>149</v>
      </c>
      <c r="F647" s="5" t="s">
        <v>150</v>
      </c>
      <c r="G647" s="5" t="s">
        <v>151</v>
      </c>
      <c r="H647" s="5" t="s">
        <v>1022</v>
      </c>
      <c r="I647" s="5" t="s">
        <v>1862</v>
      </c>
      <c r="J647" s="5" t="s">
        <v>1028</v>
      </c>
      <c r="K647" s="5" t="s">
        <v>1690</v>
      </c>
      <c r="L647" s="5" t="s">
        <v>1691</v>
      </c>
      <c r="M647" s="5" t="s">
        <v>103</v>
      </c>
      <c r="N647" s="5" t="s">
        <v>1034</v>
      </c>
      <c r="O647" s="3" cm="1">
        <f t="array" ref="O647">SUM(V647:BX647)</f>
        <v>1</v>
      </c>
      <c r="P647" s="4">
        <v>1490</v>
      </c>
      <c r="Q647" s="4" cm="1">
        <f t="array" ref="Q647">P647*O647</f>
        <v>1490</v>
      </c>
      <c r="R647" s="7">
        <v>0.75</v>
      </c>
      <c r="S647" s="4" cm="1">
        <f t="array" ref="S647">P647-P647*R647</f>
        <v>372.5</v>
      </c>
      <c r="T647" s="4" cm="1">
        <f t="array" ref="T647">S647*O647</f>
        <v>372.5</v>
      </c>
      <c r="U647" s="5" t="s">
        <v>89</v>
      </c>
      <c r="V647" s="2"/>
      <c r="W647" s="2"/>
      <c r="X647" s="2"/>
      <c r="Y647" s="2"/>
      <c r="Z647" s="2"/>
      <c r="AA647" s="2"/>
      <c r="AB647" s="3">
        <v>1</v>
      </c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</row>
    <row r="648" spans="1:76" ht="141" customHeight="1" x14ac:dyDescent="0.2">
      <c r="A648" s="8" t="s">
        <v>77</v>
      </c>
      <c r="B648" s="9"/>
      <c r="C648" s="8" t="s">
        <v>1581</v>
      </c>
      <c r="D648" s="8" t="s">
        <v>389</v>
      </c>
      <c r="E648" s="8" t="s">
        <v>149</v>
      </c>
      <c r="F648" s="8" t="s">
        <v>150</v>
      </c>
      <c r="G648" s="8" t="s">
        <v>151</v>
      </c>
      <c r="H648" s="8" t="s">
        <v>1022</v>
      </c>
      <c r="I648" s="8" t="s">
        <v>1863</v>
      </c>
      <c r="J648" s="8" t="s">
        <v>1028</v>
      </c>
      <c r="K648" s="8" t="s">
        <v>457</v>
      </c>
      <c r="L648" s="8" t="s">
        <v>458</v>
      </c>
      <c r="M648" s="8" t="s">
        <v>103</v>
      </c>
      <c r="N648" s="8" t="s">
        <v>1043</v>
      </c>
      <c r="O648" s="10" cm="1">
        <f t="array" ref="O648">SUM(V648:BX648)</f>
        <v>1</v>
      </c>
      <c r="P648" s="11">
        <v>1490</v>
      </c>
      <c r="Q648" s="11" cm="1">
        <f t="array" ref="Q648">P648*O648</f>
        <v>1490</v>
      </c>
      <c r="R648" s="12">
        <v>0.75</v>
      </c>
      <c r="S648" s="11" cm="1">
        <f t="array" ref="S648">P648-P648*R648</f>
        <v>372.5</v>
      </c>
      <c r="T648" s="11" cm="1">
        <f t="array" ref="T648">S648*O648</f>
        <v>372.5</v>
      </c>
      <c r="U648" s="8" t="s">
        <v>89</v>
      </c>
      <c r="V648" s="9"/>
      <c r="W648" s="9"/>
      <c r="X648" s="9"/>
      <c r="Y648" s="9"/>
      <c r="Z648" s="9"/>
      <c r="AA648" s="10">
        <v>1</v>
      </c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</row>
    <row r="649" spans="1:76" ht="141" customHeight="1" x14ac:dyDescent="0.2">
      <c r="A649" s="5" t="s">
        <v>77</v>
      </c>
      <c r="B649" s="2"/>
      <c r="C649" s="5" t="s">
        <v>1581</v>
      </c>
      <c r="D649" s="5" t="s">
        <v>389</v>
      </c>
      <c r="E649" s="5" t="s">
        <v>149</v>
      </c>
      <c r="F649" s="5" t="s">
        <v>150</v>
      </c>
      <c r="G649" s="5" t="s">
        <v>151</v>
      </c>
      <c r="H649" s="5" t="s">
        <v>1022</v>
      </c>
      <c r="I649" s="5" t="s">
        <v>1864</v>
      </c>
      <c r="J649" s="5" t="s">
        <v>1865</v>
      </c>
      <c r="K649" s="5" t="s">
        <v>160</v>
      </c>
      <c r="L649" s="5" t="s">
        <v>161</v>
      </c>
      <c r="M649" s="5" t="s">
        <v>103</v>
      </c>
      <c r="N649" s="5" t="s">
        <v>1866</v>
      </c>
      <c r="O649" s="3" cm="1">
        <f t="array" ref="O649">SUM(V649:BX649)</f>
        <v>1</v>
      </c>
      <c r="P649" s="4">
        <v>2541.5</v>
      </c>
      <c r="Q649" s="4" cm="1">
        <f t="array" ref="Q649">P649*O649</f>
        <v>2541.5</v>
      </c>
      <c r="R649" s="7">
        <v>0.75</v>
      </c>
      <c r="S649" s="4" cm="1">
        <f t="array" ref="S649">P649-P649*R649</f>
        <v>635.375</v>
      </c>
      <c r="T649" s="4" cm="1">
        <f t="array" ref="T649">S649*O649</f>
        <v>635.375</v>
      </c>
      <c r="U649" s="5" t="s">
        <v>89</v>
      </c>
      <c r="V649" s="2"/>
      <c r="W649" s="2"/>
      <c r="X649" s="2"/>
      <c r="Y649" s="2"/>
      <c r="Z649" s="3">
        <v>1</v>
      </c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</row>
    <row r="650" spans="1:76" ht="141" customHeight="1" x14ac:dyDescent="0.2">
      <c r="A650" s="8" t="s">
        <v>77</v>
      </c>
      <c r="B650" s="9"/>
      <c r="C650" s="8" t="s">
        <v>1581</v>
      </c>
      <c r="D650" s="8" t="s">
        <v>389</v>
      </c>
      <c r="E650" s="8" t="s">
        <v>149</v>
      </c>
      <c r="F650" s="8" t="s">
        <v>150</v>
      </c>
      <c r="G650" s="8" t="s">
        <v>151</v>
      </c>
      <c r="H650" s="8" t="s">
        <v>1022</v>
      </c>
      <c r="I650" s="8" t="s">
        <v>1867</v>
      </c>
      <c r="J650" s="8" t="s">
        <v>1868</v>
      </c>
      <c r="K650" s="8" t="s">
        <v>101</v>
      </c>
      <c r="L650" s="8" t="s">
        <v>102</v>
      </c>
      <c r="M650" s="8" t="s">
        <v>103</v>
      </c>
      <c r="N650" s="8" t="s">
        <v>1869</v>
      </c>
      <c r="O650" s="10" cm="1">
        <f t="array" ref="O650">SUM(V650:BX650)</f>
        <v>4</v>
      </c>
      <c r="P650" s="11">
        <v>2371.5</v>
      </c>
      <c r="Q650" s="11" cm="1">
        <f t="array" ref="Q650">P650*O650</f>
        <v>9486</v>
      </c>
      <c r="R650" s="12">
        <v>0.75</v>
      </c>
      <c r="S650" s="11" cm="1">
        <f t="array" ref="S650">P650-P650*R650</f>
        <v>592.875</v>
      </c>
      <c r="T650" s="11" cm="1">
        <f t="array" ref="T650">S650*O650</f>
        <v>2371.5</v>
      </c>
      <c r="U650" s="8" t="s">
        <v>89</v>
      </c>
      <c r="V650" s="9"/>
      <c r="W650" s="9"/>
      <c r="X650" s="9"/>
      <c r="Y650" s="10">
        <v>1</v>
      </c>
      <c r="Z650" s="10">
        <v>2</v>
      </c>
      <c r="AA650" s="10">
        <v>1</v>
      </c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</row>
    <row r="651" spans="1:76" ht="141" customHeight="1" x14ac:dyDescent="0.2">
      <c r="A651" s="5" t="s">
        <v>77</v>
      </c>
      <c r="B651" s="2"/>
      <c r="C651" s="5" t="s">
        <v>1581</v>
      </c>
      <c r="D651" s="5" t="s">
        <v>389</v>
      </c>
      <c r="E651" s="5" t="s">
        <v>149</v>
      </c>
      <c r="F651" s="5" t="s">
        <v>150</v>
      </c>
      <c r="G651" s="5" t="s">
        <v>151</v>
      </c>
      <c r="H651" s="5" t="s">
        <v>1022</v>
      </c>
      <c r="I651" s="5" t="s">
        <v>1870</v>
      </c>
      <c r="J651" s="5" t="s">
        <v>1070</v>
      </c>
      <c r="K651" s="5" t="s">
        <v>636</v>
      </c>
      <c r="L651" s="5" t="s">
        <v>637</v>
      </c>
      <c r="M651" s="5" t="s">
        <v>103</v>
      </c>
      <c r="N651" s="5" t="s">
        <v>1034</v>
      </c>
      <c r="O651" s="3" cm="1">
        <f t="array" ref="O651">SUM(V651:BX651)</f>
        <v>1</v>
      </c>
      <c r="P651" s="4">
        <v>2541.5</v>
      </c>
      <c r="Q651" s="4" cm="1">
        <f t="array" ref="Q651">P651*O651</f>
        <v>2541.5</v>
      </c>
      <c r="R651" s="7">
        <v>0.75</v>
      </c>
      <c r="S651" s="4" cm="1">
        <f t="array" ref="S651">P651-P651*R651</f>
        <v>635.375</v>
      </c>
      <c r="T651" s="4" cm="1">
        <f t="array" ref="T651">S651*O651</f>
        <v>635.375</v>
      </c>
      <c r="U651" s="5" t="s">
        <v>1679</v>
      </c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3">
        <v>1</v>
      </c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</row>
    <row r="652" spans="1:76" ht="141" customHeight="1" x14ac:dyDescent="0.2">
      <c r="A652" s="8" t="s">
        <v>77</v>
      </c>
      <c r="B652" s="9"/>
      <c r="C652" s="8" t="s">
        <v>1581</v>
      </c>
      <c r="D652" s="8" t="s">
        <v>389</v>
      </c>
      <c r="E652" s="8" t="s">
        <v>149</v>
      </c>
      <c r="F652" s="8" t="s">
        <v>150</v>
      </c>
      <c r="G652" s="8" t="s">
        <v>151</v>
      </c>
      <c r="H652" s="8" t="s">
        <v>1871</v>
      </c>
      <c r="I652" s="8" t="s">
        <v>1872</v>
      </c>
      <c r="J652" s="8" t="s">
        <v>1873</v>
      </c>
      <c r="K652" s="8" t="s">
        <v>101</v>
      </c>
      <c r="L652" s="8" t="s">
        <v>102</v>
      </c>
      <c r="M652" s="8" t="s">
        <v>103</v>
      </c>
      <c r="N652" s="8" t="s">
        <v>441</v>
      </c>
      <c r="O652" s="10" cm="1">
        <f t="array" ref="O652">SUM(V652:BX652)</f>
        <v>1</v>
      </c>
      <c r="P652" s="11">
        <v>2116.5</v>
      </c>
      <c r="Q652" s="11" cm="1">
        <f t="array" ref="Q652">P652*O652</f>
        <v>2116.5</v>
      </c>
      <c r="R652" s="12">
        <v>0.75</v>
      </c>
      <c r="S652" s="11" cm="1">
        <f t="array" ref="S652">P652-P652*R652</f>
        <v>529.125</v>
      </c>
      <c r="T652" s="11" cm="1">
        <f t="array" ref="T652">S652*O652</f>
        <v>529.125</v>
      </c>
      <c r="U652" s="8" t="s">
        <v>89</v>
      </c>
      <c r="V652" s="9"/>
      <c r="W652" s="9"/>
      <c r="X652" s="9"/>
      <c r="Y652" s="10">
        <v>1</v>
      </c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</row>
    <row r="653" spans="1:76" ht="141" customHeight="1" x14ac:dyDescent="0.2">
      <c r="A653" s="5" t="s">
        <v>77</v>
      </c>
      <c r="B653" s="2"/>
      <c r="C653" s="5" t="s">
        <v>1581</v>
      </c>
      <c r="D653" s="5" t="s">
        <v>389</v>
      </c>
      <c r="E653" s="5" t="s">
        <v>1134</v>
      </c>
      <c r="F653" s="5" t="s">
        <v>114</v>
      </c>
      <c r="G653" s="5" t="s">
        <v>1135</v>
      </c>
      <c r="H653" s="5" t="s">
        <v>115</v>
      </c>
      <c r="I653" s="5" t="s">
        <v>1874</v>
      </c>
      <c r="J653" s="5" t="s">
        <v>1156</v>
      </c>
      <c r="K653" s="5" t="s">
        <v>457</v>
      </c>
      <c r="L653" s="5" t="s">
        <v>458</v>
      </c>
      <c r="M653" s="5" t="s">
        <v>103</v>
      </c>
      <c r="N653" s="5" t="s">
        <v>1157</v>
      </c>
      <c r="O653" s="3" cm="1">
        <f t="array" ref="O653">SUM(V653:BX653)</f>
        <v>3</v>
      </c>
      <c r="P653" s="4">
        <v>926.5</v>
      </c>
      <c r="Q653" s="4" cm="1">
        <f t="array" ref="Q653">P653*O653</f>
        <v>2779.5</v>
      </c>
      <c r="R653" s="7">
        <v>0.75</v>
      </c>
      <c r="S653" s="4" cm="1">
        <f t="array" ref="S653">P653-P653*R653</f>
        <v>231.625</v>
      </c>
      <c r="T653" s="4" cm="1">
        <f t="array" ref="T653">S653*O653</f>
        <v>694.875</v>
      </c>
      <c r="U653" s="5" t="s">
        <v>438</v>
      </c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3">
        <v>1</v>
      </c>
      <c r="BF653" s="2"/>
      <c r="BG653" s="2"/>
      <c r="BH653" s="2"/>
      <c r="BI653" s="2"/>
      <c r="BJ653" s="2"/>
      <c r="BK653" s="2"/>
      <c r="BL653" s="3">
        <v>1</v>
      </c>
      <c r="BM653" s="2"/>
      <c r="BN653" s="3">
        <v>1</v>
      </c>
      <c r="BO653" s="2"/>
      <c r="BP653" s="2"/>
      <c r="BQ653" s="2"/>
      <c r="BR653" s="2"/>
      <c r="BS653" s="2"/>
      <c r="BT653" s="2"/>
      <c r="BU653" s="2"/>
      <c r="BV653" s="2"/>
      <c r="BW653" s="2"/>
      <c r="BX653" s="2"/>
    </row>
    <row r="654" spans="1:76" ht="141" customHeight="1" x14ac:dyDescent="0.2">
      <c r="A654" s="8" t="s">
        <v>77</v>
      </c>
      <c r="B654" s="9"/>
      <c r="C654" s="8" t="s">
        <v>1581</v>
      </c>
      <c r="D654" s="8" t="s">
        <v>389</v>
      </c>
      <c r="E654" s="8" t="s">
        <v>1134</v>
      </c>
      <c r="F654" s="8" t="s">
        <v>114</v>
      </c>
      <c r="G654" s="8" t="s">
        <v>1135</v>
      </c>
      <c r="H654" s="8" t="s">
        <v>115</v>
      </c>
      <c r="I654" s="8" t="s">
        <v>1874</v>
      </c>
      <c r="J654" s="8" t="s">
        <v>1156</v>
      </c>
      <c r="K654" s="8" t="s">
        <v>101</v>
      </c>
      <c r="L654" s="8" t="s">
        <v>102</v>
      </c>
      <c r="M654" s="8" t="s">
        <v>103</v>
      </c>
      <c r="N654" s="8" t="s">
        <v>1157</v>
      </c>
      <c r="O654" s="10" cm="1">
        <f t="array" ref="O654">SUM(V654:BX654)</f>
        <v>1</v>
      </c>
      <c r="P654" s="11">
        <v>926.5</v>
      </c>
      <c r="Q654" s="11" cm="1">
        <f t="array" ref="Q654">P654*O654</f>
        <v>926.5</v>
      </c>
      <c r="R654" s="12">
        <v>0.75</v>
      </c>
      <c r="S654" s="11" cm="1">
        <f t="array" ref="S654">P654-P654*R654</f>
        <v>231.625</v>
      </c>
      <c r="T654" s="11" cm="1">
        <f t="array" ref="T654">S654*O654</f>
        <v>231.625</v>
      </c>
      <c r="U654" s="8" t="s">
        <v>438</v>
      </c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10">
        <v>1</v>
      </c>
      <c r="BO654" s="9"/>
      <c r="BP654" s="9"/>
      <c r="BQ654" s="9"/>
      <c r="BR654" s="9"/>
      <c r="BS654" s="9"/>
      <c r="BT654" s="9"/>
      <c r="BU654" s="9"/>
      <c r="BV654" s="9"/>
      <c r="BW654" s="9"/>
      <c r="BX654" s="9"/>
    </row>
    <row r="655" spans="1:76" ht="141" customHeight="1" x14ac:dyDescent="0.2">
      <c r="A655" s="5" t="s">
        <v>77</v>
      </c>
      <c r="B655" s="2"/>
      <c r="C655" s="5" t="s">
        <v>1581</v>
      </c>
      <c r="D655" s="5" t="s">
        <v>389</v>
      </c>
      <c r="E655" s="5" t="s">
        <v>1134</v>
      </c>
      <c r="F655" s="5" t="s">
        <v>114</v>
      </c>
      <c r="G655" s="5" t="s">
        <v>1135</v>
      </c>
      <c r="H655" s="5" t="s">
        <v>115</v>
      </c>
      <c r="I655" s="5" t="s">
        <v>1874</v>
      </c>
      <c r="J655" s="5" t="s">
        <v>1156</v>
      </c>
      <c r="K655" s="5" t="s">
        <v>636</v>
      </c>
      <c r="L655" s="5" t="s">
        <v>637</v>
      </c>
      <c r="M655" s="5" t="s">
        <v>103</v>
      </c>
      <c r="N655" s="5" t="s">
        <v>1157</v>
      </c>
      <c r="O655" s="3" cm="1">
        <f t="array" ref="O655">SUM(V655:BX655)</f>
        <v>8</v>
      </c>
      <c r="P655" s="4">
        <v>926.5</v>
      </c>
      <c r="Q655" s="4" cm="1">
        <f t="array" ref="Q655">P655*O655</f>
        <v>7412</v>
      </c>
      <c r="R655" s="7">
        <v>0.75</v>
      </c>
      <c r="S655" s="4" cm="1">
        <f t="array" ref="S655">P655-P655*R655</f>
        <v>231.625</v>
      </c>
      <c r="T655" s="4" cm="1">
        <f t="array" ref="T655">S655*O655</f>
        <v>1853</v>
      </c>
      <c r="U655" s="5" t="s">
        <v>438</v>
      </c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3">
        <v>1</v>
      </c>
      <c r="BD655" s="2"/>
      <c r="BE655" s="3">
        <v>2</v>
      </c>
      <c r="BF655" s="2"/>
      <c r="BG655" s="2"/>
      <c r="BH655" s="3">
        <v>3</v>
      </c>
      <c r="BI655" s="2"/>
      <c r="BJ655" s="2"/>
      <c r="BK655" s="2"/>
      <c r="BL655" s="3">
        <v>1</v>
      </c>
      <c r="BM655" s="2"/>
      <c r="BN655" s="3">
        <v>1</v>
      </c>
      <c r="BO655" s="2"/>
      <c r="BP655" s="2"/>
      <c r="BQ655" s="2"/>
      <c r="BR655" s="2"/>
      <c r="BS655" s="2"/>
      <c r="BT655" s="2"/>
      <c r="BU655" s="2"/>
      <c r="BV655" s="2"/>
      <c r="BW655" s="2"/>
      <c r="BX655" s="2"/>
    </row>
    <row r="656" spans="1:76" ht="141" customHeight="1" x14ac:dyDescent="0.2">
      <c r="A656" s="8" t="s">
        <v>77</v>
      </c>
      <c r="B656" s="9"/>
      <c r="C656" s="8" t="s">
        <v>1581</v>
      </c>
      <c r="D656" s="8" t="s">
        <v>389</v>
      </c>
      <c r="E656" s="8" t="s">
        <v>1134</v>
      </c>
      <c r="F656" s="8" t="s">
        <v>1073</v>
      </c>
      <c r="G656" s="8" t="s">
        <v>1175</v>
      </c>
      <c r="H656" s="8" t="s">
        <v>960</v>
      </c>
      <c r="I656" s="8" t="s">
        <v>1875</v>
      </c>
      <c r="J656" s="8" t="s">
        <v>1876</v>
      </c>
      <c r="K656" s="8" t="s">
        <v>101</v>
      </c>
      <c r="L656" s="8" t="s">
        <v>102</v>
      </c>
      <c r="M656" s="8" t="s">
        <v>103</v>
      </c>
      <c r="N656" s="8" t="s">
        <v>437</v>
      </c>
      <c r="O656" s="10" cm="1">
        <f t="array" ref="O656">SUM(V656:BX656)</f>
        <v>1</v>
      </c>
      <c r="P656" s="11">
        <v>1606.5</v>
      </c>
      <c r="Q656" s="11" cm="1">
        <f t="array" ref="Q656">P656*O656</f>
        <v>1606.5</v>
      </c>
      <c r="R656" s="12">
        <v>0.75</v>
      </c>
      <c r="S656" s="11" cm="1">
        <f t="array" ref="S656">P656-P656*R656</f>
        <v>401.625</v>
      </c>
      <c r="T656" s="11" cm="1">
        <f t="array" ref="T656">S656*O656</f>
        <v>401.625</v>
      </c>
      <c r="U656" s="8" t="s">
        <v>1679</v>
      </c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10">
        <v>1</v>
      </c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</row>
    <row r="657" spans="1:76" ht="141" customHeight="1" x14ac:dyDescent="0.2">
      <c r="A657" s="5" t="s">
        <v>77</v>
      </c>
      <c r="B657" s="2"/>
      <c r="C657" s="5" t="s">
        <v>1581</v>
      </c>
      <c r="D657" s="5" t="s">
        <v>389</v>
      </c>
      <c r="E657" s="5" t="s">
        <v>1134</v>
      </c>
      <c r="F657" s="5" t="s">
        <v>1073</v>
      </c>
      <c r="G657" s="5" t="s">
        <v>1175</v>
      </c>
      <c r="H657" s="5" t="s">
        <v>960</v>
      </c>
      <c r="I657" s="5" t="s">
        <v>1877</v>
      </c>
      <c r="J657" s="5" t="s">
        <v>1878</v>
      </c>
      <c r="K657" s="5" t="s">
        <v>457</v>
      </c>
      <c r="L657" s="5" t="s">
        <v>458</v>
      </c>
      <c r="M657" s="5" t="s">
        <v>103</v>
      </c>
      <c r="N657" s="5" t="s">
        <v>1879</v>
      </c>
      <c r="O657" s="3" cm="1">
        <f t="array" ref="O657">SUM(V657:BX657)</f>
        <v>1</v>
      </c>
      <c r="P657" s="4">
        <v>1730</v>
      </c>
      <c r="Q657" s="4" cm="1">
        <f t="array" ref="Q657">P657*O657</f>
        <v>1730</v>
      </c>
      <c r="R657" s="7">
        <v>0.75</v>
      </c>
      <c r="S657" s="4" cm="1">
        <f t="array" ref="S657">P657-P657*R657</f>
        <v>432.5</v>
      </c>
      <c r="T657" s="4" cm="1">
        <f t="array" ref="T657">S657*O657</f>
        <v>432.5</v>
      </c>
      <c r="U657" s="5" t="s">
        <v>1679</v>
      </c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3">
        <v>1</v>
      </c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</row>
    <row r="658" spans="1:76" ht="141" customHeight="1" x14ac:dyDescent="0.2">
      <c r="A658" s="8" t="s">
        <v>77</v>
      </c>
      <c r="B658" s="9"/>
      <c r="C658" s="8" t="s">
        <v>1581</v>
      </c>
      <c r="D658" s="8" t="s">
        <v>389</v>
      </c>
      <c r="E658" s="8" t="s">
        <v>1134</v>
      </c>
      <c r="F658" s="8" t="s">
        <v>1073</v>
      </c>
      <c r="G658" s="8" t="s">
        <v>1175</v>
      </c>
      <c r="H658" s="8" t="s">
        <v>960</v>
      </c>
      <c r="I658" s="8" t="s">
        <v>1880</v>
      </c>
      <c r="J658" s="8" t="s">
        <v>1878</v>
      </c>
      <c r="K658" s="8" t="s">
        <v>457</v>
      </c>
      <c r="L658" s="8" t="s">
        <v>458</v>
      </c>
      <c r="M658" s="8" t="s">
        <v>103</v>
      </c>
      <c r="N658" s="8" t="s">
        <v>1881</v>
      </c>
      <c r="O658" s="10" cm="1">
        <f t="array" ref="O658">SUM(V658:BX658)</f>
        <v>3</v>
      </c>
      <c r="P658" s="11">
        <v>1930</v>
      </c>
      <c r="Q658" s="11" cm="1">
        <f t="array" ref="Q658">P658*O658</f>
        <v>5790</v>
      </c>
      <c r="R658" s="12">
        <v>0.75</v>
      </c>
      <c r="S658" s="11" cm="1">
        <f t="array" ref="S658">P658-P658*R658</f>
        <v>482.5</v>
      </c>
      <c r="T658" s="11" cm="1">
        <f t="array" ref="T658">S658*O658</f>
        <v>1447.5</v>
      </c>
      <c r="U658" s="8" t="s">
        <v>1679</v>
      </c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10">
        <v>1</v>
      </c>
      <c r="BD658" s="9"/>
      <c r="BE658" s="10">
        <v>2</v>
      </c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</row>
    <row r="659" spans="1:76" ht="141" customHeight="1" x14ac:dyDescent="0.2">
      <c r="A659" s="5" t="s">
        <v>77</v>
      </c>
      <c r="B659" s="2"/>
      <c r="C659" s="5" t="s">
        <v>1581</v>
      </c>
      <c r="D659" s="5" t="s">
        <v>389</v>
      </c>
      <c r="E659" s="5" t="s">
        <v>1134</v>
      </c>
      <c r="F659" s="5" t="s">
        <v>1073</v>
      </c>
      <c r="G659" s="5" t="s">
        <v>1175</v>
      </c>
      <c r="H659" s="5" t="s">
        <v>960</v>
      </c>
      <c r="I659" s="5" t="s">
        <v>1882</v>
      </c>
      <c r="J659" s="5" t="s">
        <v>1883</v>
      </c>
      <c r="K659" s="5" t="s">
        <v>101</v>
      </c>
      <c r="L659" s="5" t="s">
        <v>102</v>
      </c>
      <c r="M659" s="5" t="s">
        <v>103</v>
      </c>
      <c r="N659" s="5" t="s">
        <v>1708</v>
      </c>
      <c r="O659" s="3" cm="1">
        <f t="array" ref="O659">SUM(V659:BX659)</f>
        <v>1</v>
      </c>
      <c r="P659" s="4">
        <v>1266.5</v>
      </c>
      <c r="Q659" s="4" cm="1">
        <f t="array" ref="Q659">P659*O659</f>
        <v>1266.5</v>
      </c>
      <c r="R659" s="7">
        <v>0.75</v>
      </c>
      <c r="S659" s="4" cm="1">
        <f t="array" ref="S659">P659-P659*R659</f>
        <v>316.625</v>
      </c>
      <c r="T659" s="4" cm="1">
        <f t="array" ref="T659">S659*O659</f>
        <v>316.625</v>
      </c>
      <c r="U659" s="5" t="s">
        <v>89</v>
      </c>
      <c r="V659" s="2"/>
      <c r="W659" s="2"/>
      <c r="X659" s="2"/>
      <c r="Y659" s="3">
        <v>1</v>
      </c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</row>
    <row r="660" spans="1:76" ht="141" customHeight="1" x14ac:dyDescent="0.2">
      <c r="A660" s="8" t="s">
        <v>77</v>
      </c>
      <c r="B660" s="9"/>
      <c r="C660" s="8" t="s">
        <v>1581</v>
      </c>
      <c r="D660" s="8" t="s">
        <v>389</v>
      </c>
      <c r="E660" s="8" t="s">
        <v>1134</v>
      </c>
      <c r="F660" s="8" t="s">
        <v>1073</v>
      </c>
      <c r="G660" s="8" t="s">
        <v>1175</v>
      </c>
      <c r="H660" s="8" t="s">
        <v>960</v>
      </c>
      <c r="I660" s="8" t="s">
        <v>1882</v>
      </c>
      <c r="J660" s="8" t="s">
        <v>1883</v>
      </c>
      <c r="K660" s="8" t="s">
        <v>1709</v>
      </c>
      <c r="L660" s="8" t="s">
        <v>1710</v>
      </c>
      <c r="M660" s="8" t="s">
        <v>103</v>
      </c>
      <c r="N660" s="8" t="s">
        <v>1708</v>
      </c>
      <c r="O660" s="10" cm="1">
        <f t="array" ref="O660">SUM(V660:BX660)</f>
        <v>4</v>
      </c>
      <c r="P660" s="11">
        <v>1266.5</v>
      </c>
      <c r="Q660" s="11" cm="1">
        <f t="array" ref="Q660">P660*O660</f>
        <v>5066</v>
      </c>
      <c r="R660" s="12">
        <v>0.75</v>
      </c>
      <c r="S660" s="11" cm="1">
        <f t="array" ref="S660">P660-P660*R660</f>
        <v>316.625</v>
      </c>
      <c r="T660" s="11" cm="1">
        <f t="array" ref="T660">S660*O660</f>
        <v>1266.5</v>
      </c>
      <c r="U660" s="8" t="s">
        <v>89</v>
      </c>
      <c r="V660" s="9"/>
      <c r="W660" s="9"/>
      <c r="X660" s="9"/>
      <c r="Y660" s="10">
        <v>1</v>
      </c>
      <c r="Z660" s="10">
        <v>1</v>
      </c>
      <c r="AA660" s="10">
        <v>1</v>
      </c>
      <c r="AB660" s="10">
        <v>1</v>
      </c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</row>
    <row r="661" spans="1:76" ht="141" customHeight="1" x14ac:dyDescent="0.2">
      <c r="A661" s="5" t="s">
        <v>77</v>
      </c>
      <c r="B661" s="2"/>
      <c r="C661" s="5" t="s">
        <v>1581</v>
      </c>
      <c r="D661" s="5" t="s">
        <v>389</v>
      </c>
      <c r="E661" s="5" t="s">
        <v>1134</v>
      </c>
      <c r="F661" s="5" t="s">
        <v>1073</v>
      </c>
      <c r="G661" s="5" t="s">
        <v>1175</v>
      </c>
      <c r="H661" s="5" t="s">
        <v>972</v>
      </c>
      <c r="I661" s="5" t="s">
        <v>1884</v>
      </c>
      <c r="J661" s="5" t="s">
        <v>1885</v>
      </c>
      <c r="K661" s="5" t="s">
        <v>101</v>
      </c>
      <c r="L661" s="5" t="s">
        <v>102</v>
      </c>
      <c r="M661" s="5" t="s">
        <v>103</v>
      </c>
      <c r="N661" s="5" t="s">
        <v>1697</v>
      </c>
      <c r="O661" s="3" cm="1">
        <f t="array" ref="O661">SUM(V661:BX661)</f>
        <v>2</v>
      </c>
      <c r="P661" s="4">
        <v>1930</v>
      </c>
      <c r="Q661" s="4" cm="1">
        <f t="array" ref="Q661">P661*O661</f>
        <v>3860</v>
      </c>
      <c r="R661" s="7">
        <v>0.75</v>
      </c>
      <c r="S661" s="4" cm="1">
        <f t="array" ref="S661">P661-P661*R661</f>
        <v>482.5</v>
      </c>
      <c r="T661" s="4" cm="1">
        <f t="array" ref="T661">S661*O661</f>
        <v>965</v>
      </c>
      <c r="U661" s="5" t="s">
        <v>89</v>
      </c>
      <c r="V661" s="2"/>
      <c r="W661" s="2"/>
      <c r="X661" s="3">
        <v>1</v>
      </c>
      <c r="Y661" s="3">
        <v>1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</row>
    <row r="662" spans="1:76" ht="141" customHeight="1" x14ac:dyDescent="0.2">
      <c r="A662" s="8" t="s">
        <v>77</v>
      </c>
      <c r="B662" s="9"/>
      <c r="C662" s="8" t="s">
        <v>1581</v>
      </c>
      <c r="D662" s="8" t="s">
        <v>389</v>
      </c>
      <c r="E662" s="8" t="s">
        <v>1134</v>
      </c>
      <c r="F662" s="8" t="s">
        <v>1073</v>
      </c>
      <c r="G662" s="8" t="s">
        <v>1175</v>
      </c>
      <c r="H662" s="8" t="s">
        <v>972</v>
      </c>
      <c r="I662" s="8" t="s">
        <v>1886</v>
      </c>
      <c r="J662" s="8" t="s">
        <v>1887</v>
      </c>
      <c r="K662" s="8" t="s">
        <v>483</v>
      </c>
      <c r="L662" s="8" t="s">
        <v>484</v>
      </c>
      <c r="M662" s="8" t="s">
        <v>103</v>
      </c>
      <c r="N662" s="8" t="s">
        <v>1678</v>
      </c>
      <c r="O662" s="10" cm="1">
        <f t="array" ref="O662">SUM(V662:BX662)</f>
        <v>2</v>
      </c>
      <c r="P662" s="11">
        <v>1266.5</v>
      </c>
      <c r="Q662" s="11" cm="1">
        <f t="array" ref="Q662">P662*O662</f>
        <v>2533</v>
      </c>
      <c r="R662" s="12">
        <v>0.75</v>
      </c>
      <c r="S662" s="11" cm="1">
        <f t="array" ref="S662">P662-P662*R662</f>
        <v>316.625</v>
      </c>
      <c r="T662" s="11" cm="1">
        <f t="array" ref="T662">S662*O662</f>
        <v>633.25</v>
      </c>
      <c r="U662" s="8" t="s">
        <v>89</v>
      </c>
      <c r="V662" s="9"/>
      <c r="W662" s="9"/>
      <c r="X662" s="9"/>
      <c r="Y662" s="9"/>
      <c r="Z662" s="9"/>
      <c r="AA662" s="10">
        <v>1</v>
      </c>
      <c r="AB662" s="10">
        <v>1</v>
      </c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</row>
    <row r="663" spans="1:76" ht="141" customHeight="1" x14ac:dyDescent="0.2">
      <c r="A663" s="5" t="s">
        <v>77</v>
      </c>
      <c r="B663" s="2"/>
      <c r="C663" s="5" t="s">
        <v>1581</v>
      </c>
      <c r="D663" s="5" t="s">
        <v>389</v>
      </c>
      <c r="E663" s="5" t="s">
        <v>172</v>
      </c>
      <c r="F663" s="5" t="s">
        <v>150</v>
      </c>
      <c r="G663" s="5" t="s">
        <v>1195</v>
      </c>
      <c r="H663" s="5" t="s">
        <v>1196</v>
      </c>
      <c r="I663" s="5" t="s">
        <v>1888</v>
      </c>
      <c r="J663" s="5" t="s">
        <v>1889</v>
      </c>
      <c r="K663" s="5" t="s">
        <v>636</v>
      </c>
      <c r="L663" s="5" t="s">
        <v>637</v>
      </c>
      <c r="M663" s="5" t="s">
        <v>103</v>
      </c>
      <c r="N663" s="5" t="s">
        <v>1890</v>
      </c>
      <c r="O663" s="3" cm="1">
        <f t="array" ref="O663">SUM(V663:BX663)</f>
        <v>3</v>
      </c>
      <c r="P663" s="4">
        <v>671.5</v>
      </c>
      <c r="Q663" s="4" cm="1">
        <f t="array" ref="Q663">P663*O663</f>
        <v>2014.5</v>
      </c>
      <c r="R663" s="7">
        <v>0.75</v>
      </c>
      <c r="S663" s="4" cm="1">
        <f t="array" ref="S663">P663-P663*R663</f>
        <v>167.875</v>
      </c>
      <c r="T663" s="4" cm="1">
        <f t="array" ref="T663">S663*O663</f>
        <v>503.625</v>
      </c>
      <c r="U663" s="5" t="s">
        <v>89</v>
      </c>
      <c r="V663" s="2"/>
      <c r="W663" s="2"/>
      <c r="X663" s="2"/>
      <c r="Y663" s="3">
        <v>1</v>
      </c>
      <c r="Z663" s="3">
        <v>1</v>
      </c>
      <c r="AA663" s="3">
        <v>1</v>
      </c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</row>
    <row r="664" spans="1:76" ht="141" customHeight="1" x14ac:dyDescent="0.2">
      <c r="A664" s="8" t="s">
        <v>77</v>
      </c>
      <c r="B664" s="9"/>
      <c r="C664" s="8" t="s">
        <v>1581</v>
      </c>
      <c r="D664" s="8" t="s">
        <v>389</v>
      </c>
      <c r="E664" s="8" t="s">
        <v>172</v>
      </c>
      <c r="F664" s="8" t="s">
        <v>172</v>
      </c>
      <c r="G664" s="8" t="s">
        <v>1195</v>
      </c>
      <c r="H664" s="8" t="s">
        <v>1642</v>
      </c>
      <c r="I664" s="8" t="s">
        <v>1891</v>
      </c>
      <c r="J664" s="8" t="s">
        <v>1892</v>
      </c>
      <c r="K664" s="8" t="s">
        <v>752</v>
      </c>
      <c r="L664" s="8" t="s">
        <v>753</v>
      </c>
      <c r="M664" s="8" t="s">
        <v>103</v>
      </c>
      <c r="N664" s="8" t="s">
        <v>1419</v>
      </c>
      <c r="O664" s="10" cm="1">
        <f t="array" ref="O664">SUM(V664:BX664)</f>
        <v>2</v>
      </c>
      <c r="P664" s="11">
        <v>1691.5</v>
      </c>
      <c r="Q664" s="11" cm="1">
        <f t="array" ref="Q664">P664*O664</f>
        <v>3383</v>
      </c>
      <c r="R664" s="12">
        <v>0.75</v>
      </c>
      <c r="S664" s="11" cm="1">
        <f t="array" ref="S664">P664-P664*R664</f>
        <v>422.875</v>
      </c>
      <c r="T664" s="11" cm="1">
        <f t="array" ref="T664">S664*O664</f>
        <v>845.75</v>
      </c>
      <c r="U664" s="8" t="s">
        <v>89</v>
      </c>
      <c r="V664" s="9"/>
      <c r="W664" s="9"/>
      <c r="X664" s="9"/>
      <c r="Y664" s="9"/>
      <c r="Z664" s="10">
        <v>1</v>
      </c>
      <c r="AA664" s="10">
        <v>1</v>
      </c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</row>
    <row r="665" spans="1:76" ht="141" customHeight="1" x14ac:dyDescent="0.2">
      <c r="A665" s="5" t="s">
        <v>77</v>
      </c>
      <c r="B665" s="2"/>
      <c r="C665" s="5" t="s">
        <v>1581</v>
      </c>
      <c r="D665" s="5" t="s">
        <v>389</v>
      </c>
      <c r="E665" s="5" t="s">
        <v>172</v>
      </c>
      <c r="F665" s="5" t="s">
        <v>172</v>
      </c>
      <c r="G665" s="5" t="s">
        <v>1195</v>
      </c>
      <c r="H665" s="5" t="s">
        <v>1642</v>
      </c>
      <c r="I665" s="5" t="s">
        <v>1893</v>
      </c>
      <c r="J665" s="5" t="s">
        <v>1894</v>
      </c>
      <c r="K665" s="5" t="s">
        <v>457</v>
      </c>
      <c r="L665" s="5" t="s">
        <v>458</v>
      </c>
      <c r="M665" s="5" t="s">
        <v>103</v>
      </c>
      <c r="N665" s="5" t="s">
        <v>1701</v>
      </c>
      <c r="O665" s="3" cm="1">
        <f t="array" ref="O665">SUM(V665:BX665)</f>
        <v>5</v>
      </c>
      <c r="P665" s="4">
        <v>331.5</v>
      </c>
      <c r="Q665" s="4" cm="1">
        <f t="array" ref="Q665">P665*O665</f>
        <v>1657.5</v>
      </c>
      <c r="R665" s="7">
        <v>0.75</v>
      </c>
      <c r="S665" s="4" cm="1">
        <f t="array" ref="S665">P665-P665*R665</f>
        <v>82.875</v>
      </c>
      <c r="T665" s="4" cm="1">
        <f t="array" ref="T665">S665*O665</f>
        <v>414.375</v>
      </c>
      <c r="U665" s="5" t="s">
        <v>89</v>
      </c>
      <c r="V665" s="2"/>
      <c r="W665" s="2"/>
      <c r="X665" s="2"/>
      <c r="Y665" s="2"/>
      <c r="Z665" s="3">
        <v>2</v>
      </c>
      <c r="AA665" s="3">
        <v>2</v>
      </c>
      <c r="AB665" s="3">
        <v>1</v>
      </c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</row>
    <row r="666" spans="1:76" ht="141" customHeight="1" x14ac:dyDescent="0.2">
      <c r="A666" s="8" t="s">
        <v>77</v>
      </c>
      <c r="B666" s="9"/>
      <c r="C666" s="8" t="s">
        <v>1581</v>
      </c>
      <c r="D666" s="8" t="s">
        <v>389</v>
      </c>
      <c r="E666" s="8" t="s">
        <v>172</v>
      </c>
      <c r="F666" s="8" t="s">
        <v>172</v>
      </c>
      <c r="G666" s="8" t="s">
        <v>1195</v>
      </c>
      <c r="H666" s="8" t="s">
        <v>1196</v>
      </c>
      <c r="I666" s="8" t="s">
        <v>1895</v>
      </c>
      <c r="J666" s="8" t="s">
        <v>1896</v>
      </c>
      <c r="K666" s="8" t="s">
        <v>457</v>
      </c>
      <c r="L666" s="8" t="s">
        <v>458</v>
      </c>
      <c r="M666" s="8" t="s">
        <v>103</v>
      </c>
      <c r="N666" s="8" t="s">
        <v>1897</v>
      </c>
      <c r="O666" s="10" cm="1">
        <f t="array" ref="O666">SUM(V666:BX666)</f>
        <v>3</v>
      </c>
      <c r="P666" s="11">
        <v>1330</v>
      </c>
      <c r="Q666" s="11" cm="1">
        <f t="array" ref="Q666">P666*O666</f>
        <v>3990</v>
      </c>
      <c r="R666" s="12">
        <v>0.75</v>
      </c>
      <c r="S666" s="11" cm="1">
        <f t="array" ref="S666">P666-P666*R666</f>
        <v>332.5</v>
      </c>
      <c r="T666" s="11" cm="1">
        <f t="array" ref="T666">S666*O666</f>
        <v>997.5</v>
      </c>
      <c r="U666" s="8" t="s">
        <v>89</v>
      </c>
      <c r="V666" s="9"/>
      <c r="W666" s="9"/>
      <c r="X666" s="9"/>
      <c r="Y666" s="10">
        <v>1</v>
      </c>
      <c r="Z666" s="10">
        <v>1</v>
      </c>
      <c r="AA666" s="10">
        <v>1</v>
      </c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</row>
    <row r="667" spans="1:76" ht="141" customHeight="1" x14ac:dyDescent="0.2">
      <c r="A667" s="5" t="s">
        <v>77</v>
      </c>
      <c r="B667" s="2"/>
      <c r="C667" s="5" t="s">
        <v>1581</v>
      </c>
      <c r="D667" s="5" t="s">
        <v>389</v>
      </c>
      <c r="E667" s="5" t="s">
        <v>172</v>
      </c>
      <c r="F667" s="5" t="s">
        <v>172</v>
      </c>
      <c r="G667" s="5" t="s">
        <v>1195</v>
      </c>
      <c r="H667" s="5" t="s">
        <v>1196</v>
      </c>
      <c r="I667" s="5" t="s">
        <v>1895</v>
      </c>
      <c r="J667" s="5" t="s">
        <v>1896</v>
      </c>
      <c r="K667" s="5" t="s">
        <v>101</v>
      </c>
      <c r="L667" s="5" t="s">
        <v>102</v>
      </c>
      <c r="M667" s="5" t="s">
        <v>103</v>
      </c>
      <c r="N667" s="5" t="s">
        <v>1897</v>
      </c>
      <c r="O667" s="3" cm="1">
        <f t="array" ref="O667">SUM(V667:BX667)</f>
        <v>1</v>
      </c>
      <c r="P667" s="4">
        <v>1330</v>
      </c>
      <c r="Q667" s="4" cm="1">
        <f t="array" ref="Q667">P667*O667</f>
        <v>1330</v>
      </c>
      <c r="R667" s="7">
        <v>0.75</v>
      </c>
      <c r="S667" s="4" cm="1">
        <f t="array" ref="S667">P667-P667*R667</f>
        <v>332.5</v>
      </c>
      <c r="T667" s="4" cm="1">
        <f t="array" ref="T667">S667*O667</f>
        <v>332.5</v>
      </c>
      <c r="U667" s="5" t="s">
        <v>89</v>
      </c>
      <c r="V667" s="2"/>
      <c r="W667" s="2"/>
      <c r="X667" s="2"/>
      <c r="Y667" s="3">
        <v>1</v>
      </c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</row>
    <row r="668" spans="1:76" ht="141" customHeight="1" x14ac:dyDescent="0.2">
      <c r="A668" s="8" t="s">
        <v>77</v>
      </c>
      <c r="B668" s="9"/>
      <c r="C668" s="8" t="s">
        <v>1581</v>
      </c>
      <c r="D668" s="8" t="s">
        <v>389</v>
      </c>
      <c r="E668" s="8" t="s">
        <v>172</v>
      </c>
      <c r="F668" s="8" t="s">
        <v>172</v>
      </c>
      <c r="G668" s="8" t="s">
        <v>173</v>
      </c>
      <c r="H668" s="8" t="s">
        <v>82</v>
      </c>
      <c r="I668" s="8" t="s">
        <v>1898</v>
      </c>
      <c r="J668" s="8" t="s">
        <v>1899</v>
      </c>
      <c r="K668" s="8" t="s">
        <v>673</v>
      </c>
      <c r="L668" s="8" t="s">
        <v>674</v>
      </c>
      <c r="M668" s="8" t="s">
        <v>225</v>
      </c>
      <c r="N668" s="8" t="s">
        <v>155</v>
      </c>
      <c r="O668" s="10" cm="1">
        <f t="array" ref="O668">SUM(V668:BX668)</f>
        <v>1</v>
      </c>
      <c r="P668" s="11">
        <v>1150</v>
      </c>
      <c r="Q668" s="11" cm="1">
        <f t="array" ref="Q668">P668*O668</f>
        <v>1150</v>
      </c>
      <c r="R668" s="12">
        <v>0.75</v>
      </c>
      <c r="S668" s="11" cm="1">
        <f t="array" ref="S668">P668-P668*R668</f>
        <v>287.5</v>
      </c>
      <c r="T668" s="11" cm="1">
        <f t="array" ref="T668">S668*O668</f>
        <v>287.5</v>
      </c>
      <c r="U668" s="8" t="s">
        <v>89</v>
      </c>
      <c r="V668" s="9"/>
      <c r="W668" s="9"/>
      <c r="X668" s="9"/>
      <c r="Y668" s="9"/>
      <c r="Z668" s="10">
        <v>1</v>
      </c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</row>
    <row r="669" spans="1:76" ht="141" customHeight="1" x14ac:dyDescent="0.2">
      <c r="A669" s="5" t="s">
        <v>77</v>
      </c>
      <c r="B669" s="2"/>
      <c r="C669" s="5" t="s">
        <v>1581</v>
      </c>
      <c r="D669" s="5" t="s">
        <v>389</v>
      </c>
      <c r="E669" s="5" t="s">
        <v>172</v>
      </c>
      <c r="F669" s="5" t="s">
        <v>172</v>
      </c>
      <c r="G669" s="5" t="s">
        <v>173</v>
      </c>
      <c r="H669" s="5" t="s">
        <v>82</v>
      </c>
      <c r="I669" s="5" t="s">
        <v>1900</v>
      </c>
      <c r="J669" s="5" t="s">
        <v>1901</v>
      </c>
      <c r="K669" s="5" t="s">
        <v>106</v>
      </c>
      <c r="L669" s="5" t="s">
        <v>107</v>
      </c>
      <c r="M669" s="5" t="s">
        <v>103</v>
      </c>
      <c r="N669" s="5" t="s">
        <v>155</v>
      </c>
      <c r="O669" s="3" cm="1">
        <f t="array" ref="O669">SUM(V669:BX669)</f>
        <v>2</v>
      </c>
      <c r="P669" s="4">
        <v>501.5</v>
      </c>
      <c r="Q669" s="4" cm="1">
        <f t="array" ref="Q669">P669*O669</f>
        <v>1003</v>
      </c>
      <c r="R669" s="7">
        <v>0.75</v>
      </c>
      <c r="S669" s="4" cm="1">
        <f t="array" ref="S669">P669-P669*R669</f>
        <v>125.375</v>
      </c>
      <c r="T669" s="4" cm="1">
        <f t="array" ref="T669">S669*O669</f>
        <v>250.75</v>
      </c>
      <c r="U669" s="5" t="s">
        <v>1459</v>
      </c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3">
        <v>2</v>
      </c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</row>
    <row r="670" spans="1:76" ht="141" customHeight="1" x14ac:dyDescent="0.2">
      <c r="A670" s="8" t="s">
        <v>77</v>
      </c>
      <c r="B670" s="9"/>
      <c r="C670" s="8" t="s">
        <v>1581</v>
      </c>
      <c r="D670" s="8" t="s">
        <v>389</v>
      </c>
      <c r="E670" s="8" t="s">
        <v>172</v>
      </c>
      <c r="F670" s="8" t="s">
        <v>172</v>
      </c>
      <c r="G670" s="8" t="s">
        <v>173</v>
      </c>
      <c r="H670" s="8" t="s">
        <v>82</v>
      </c>
      <c r="I670" s="8" t="s">
        <v>1902</v>
      </c>
      <c r="J670" s="8" t="s">
        <v>1903</v>
      </c>
      <c r="K670" s="8" t="s">
        <v>110</v>
      </c>
      <c r="L670" s="8" t="s">
        <v>111</v>
      </c>
      <c r="M670" s="8" t="s">
        <v>103</v>
      </c>
      <c r="N670" s="8" t="s">
        <v>451</v>
      </c>
      <c r="O670" s="10" cm="1">
        <f t="array" ref="O670">SUM(V670:BX670)</f>
        <v>4</v>
      </c>
      <c r="P670" s="11">
        <v>756.5</v>
      </c>
      <c r="Q670" s="11" cm="1">
        <f t="array" ref="Q670">P670*O670</f>
        <v>3026</v>
      </c>
      <c r="R670" s="12">
        <v>0.75</v>
      </c>
      <c r="S670" s="11" cm="1">
        <f t="array" ref="S670">P670-P670*R670</f>
        <v>189.125</v>
      </c>
      <c r="T670" s="11" cm="1">
        <f t="array" ref="T670">S670*O670</f>
        <v>756.5</v>
      </c>
      <c r="U670" s="8" t="s">
        <v>89</v>
      </c>
      <c r="V670" s="9"/>
      <c r="W670" s="9"/>
      <c r="X670" s="9"/>
      <c r="Y670" s="10">
        <v>2</v>
      </c>
      <c r="Z670" s="10">
        <v>2</v>
      </c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</row>
    <row r="671" spans="1:76" ht="141" customHeight="1" x14ac:dyDescent="0.2">
      <c r="A671" s="5" t="s">
        <v>77</v>
      </c>
      <c r="B671" s="2"/>
      <c r="C671" s="5" t="s">
        <v>1581</v>
      </c>
      <c r="D671" s="5" t="s">
        <v>389</v>
      </c>
      <c r="E671" s="5" t="s">
        <v>172</v>
      </c>
      <c r="F671" s="5" t="s">
        <v>172</v>
      </c>
      <c r="G671" s="5" t="s">
        <v>173</v>
      </c>
      <c r="H671" s="5" t="s">
        <v>82</v>
      </c>
      <c r="I671" s="5" t="s">
        <v>1904</v>
      </c>
      <c r="J671" s="5" t="s">
        <v>1899</v>
      </c>
      <c r="K671" s="5" t="s">
        <v>85</v>
      </c>
      <c r="L671" s="5" t="s">
        <v>86</v>
      </c>
      <c r="M671" s="5" t="s">
        <v>225</v>
      </c>
      <c r="N671" s="5" t="s">
        <v>155</v>
      </c>
      <c r="O671" s="3" cm="1">
        <f t="array" ref="O671">SUM(V671:BX671)</f>
        <v>1</v>
      </c>
      <c r="P671" s="4">
        <v>970</v>
      </c>
      <c r="Q671" s="4" cm="1">
        <f t="array" ref="Q671">P671*O671</f>
        <v>970</v>
      </c>
      <c r="R671" s="7">
        <v>0.75</v>
      </c>
      <c r="S671" s="4" cm="1">
        <f t="array" ref="S671">P671-P671*R671</f>
        <v>242.5</v>
      </c>
      <c r="T671" s="4" cm="1">
        <f t="array" ref="T671">S671*O671</f>
        <v>242.5</v>
      </c>
      <c r="U671" s="5" t="s">
        <v>89</v>
      </c>
      <c r="V671" s="2"/>
      <c r="W671" s="2"/>
      <c r="X671" s="2"/>
      <c r="Y671" s="2"/>
      <c r="Z671" s="3">
        <v>1</v>
      </c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</row>
    <row r="672" spans="1:76" ht="141" customHeight="1" x14ac:dyDescent="0.2">
      <c r="A672" s="8" t="s">
        <v>77</v>
      </c>
      <c r="B672" s="9"/>
      <c r="C672" s="8" t="s">
        <v>1581</v>
      </c>
      <c r="D672" s="8" t="s">
        <v>389</v>
      </c>
      <c r="E672" s="8" t="s">
        <v>172</v>
      </c>
      <c r="F672" s="8" t="s">
        <v>172</v>
      </c>
      <c r="G672" s="8" t="s">
        <v>173</v>
      </c>
      <c r="H672" s="8" t="s">
        <v>82</v>
      </c>
      <c r="I672" s="8" t="s">
        <v>1904</v>
      </c>
      <c r="J672" s="8" t="s">
        <v>1899</v>
      </c>
      <c r="K672" s="8" t="s">
        <v>106</v>
      </c>
      <c r="L672" s="8" t="s">
        <v>107</v>
      </c>
      <c r="M672" s="8" t="s">
        <v>225</v>
      </c>
      <c r="N672" s="8" t="s">
        <v>155</v>
      </c>
      <c r="O672" s="10" cm="1">
        <f t="array" ref="O672">SUM(V672:BX672)</f>
        <v>4</v>
      </c>
      <c r="P672" s="11">
        <v>970</v>
      </c>
      <c r="Q672" s="11" cm="1">
        <f t="array" ref="Q672">P672*O672</f>
        <v>3880</v>
      </c>
      <c r="R672" s="12">
        <v>0.75</v>
      </c>
      <c r="S672" s="11" cm="1">
        <f t="array" ref="S672">P672-P672*R672</f>
        <v>242.5</v>
      </c>
      <c r="T672" s="11" cm="1">
        <f t="array" ref="T672">S672*O672</f>
        <v>970</v>
      </c>
      <c r="U672" s="8" t="s">
        <v>89</v>
      </c>
      <c r="V672" s="9"/>
      <c r="W672" s="9"/>
      <c r="X672" s="9"/>
      <c r="Y672" s="10">
        <v>3</v>
      </c>
      <c r="Z672" s="10">
        <v>1</v>
      </c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</row>
    <row r="673" spans="1:76" ht="141" customHeight="1" x14ac:dyDescent="0.2">
      <c r="A673" s="5" t="s">
        <v>77</v>
      </c>
      <c r="B673" s="2"/>
      <c r="C673" s="5" t="s">
        <v>1581</v>
      </c>
      <c r="D673" s="5" t="s">
        <v>389</v>
      </c>
      <c r="E673" s="5" t="s">
        <v>172</v>
      </c>
      <c r="F673" s="5" t="s">
        <v>172</v>
      </c>
      <c r="G673" s="5" t="s">
        <v>173</v>
      </c>
      <c r="H673" s="5" t="s">
        <v>82</v>
      </c>
      <c r="I673" s="5" t="s">
        <v>1904</v>
      </c>
      <c r="J673" s="5" t="s">
        <v>1899</v>
      </c>
      <c r="K673" s="5" t="s">
        <v>210</v>
      </c>
      <c r="L673" s="5" t="s">
        <v>211</v>
      </c>
      <c r="M673" s="5" t="s">
        <v>225</v>
      </c>
      <c r="N673" s="5" t="s">
        <v>155</v>
      </c>
      <c r="O673" s="3" cm="1">
        <f t="array" ref="O673">SUM(V673:BX673)</f>
        <v>3</v>
      </c>
      <c r="P673" s="4">
        <v>970</v>
      </c>
      <c r="Q673" s="4" cm="1">
        <f t="array" ref="Q673">P673*O673</f>
        <v>2910</v>
      </c>
      <c r="R673" s="7">
        <v>0.75</v>
      </c>
      <c r="S673" s="4" cm="1">
        <f t="array" ref="S673">P673-P673*R673</f>
        <v>242.5</v>
      </c>
      <c r="T673" s="4" cm="1">
        <f t="array" ref="T673">S673*O673</f>
        <v>727.5</v>
      </c>
      <c r="U673" s="5" t="s">
        <v>89</v>
      </c>
      <c r="V673" s="2"/>
      <c r="W673" s="2"/>
      <c r="X673" s="2"/>
      <c r="Y673" s="2"/>
      <c r="Z673" s="3">
        <v>2</v>
      </c>
      <c r="AA673" s="3">
        <v>1</v>
      </c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</row>
    <row r="674" spans="1:76" ht="141" customHeight="1" x14ac:dyDescent="0.2">
      <c r="A674" s="8" t="s">
        <v>77</v>
      </c>
      <c r="B674" s="9"/>
      <c r="C674" s="8" t="s">
        <v>1581</v>
      </c>
      <c r="D674" s="8" t="s">
        <v>389</v>
      </c>
      <c r="E674" s="8" t="s">
        <v>172</v>
      </c>
      <c r="F674" s="8" t="s">
        <v>172</v>
      </c>
      <c r="G674" s="8" t="s">
        <v>173</v>
      </c>
      <c r="H674" s="8" t="s">
        <v>82</v>
      </c>
      <c r="I674" s="8" t="s">
        <v>1905</v>
      </c>
      <c r="J674" s="8" t="s">
        <v>1899</v>
      </c>
      <c r="K674" s="8" t="s">
        <v>457</v>
      </c>
      <c r="L674" s="8" t="s">
        <v>458</v>
      </c>
      <c r="M674" s="8" t="s">
        <v>103</v>
      </c>
      <c r="N674" s="8" t="s">
        <v>1879</v>
      </c>
      <c r="O674" s="10" cm="1">
        <f t="array" ref="O674">SUM(V674:BX674)</f>
        <v>2</v>
      </c>
      <c r="P674" s="11">
        <v>1190</v>
      </c>
      <c r="Q674" s="11" cm="1">
        <f t="array" ref="Q674">P674*O674</f>
        <v>2380</v>
      </c>
      <c r="R674" s="12">
        <v>0.75</v>
      </c>
      <c r="S674" s="11" cm="1">
        <f t="array" ref="S674">P674-P674*R674</f>
        <v>297.5</v>
      </c>
      <c r="T674" s="11" cm="1">
        <f t="array" ref="T674">S674*O674</f>
        <v>595</v>
      </c>
      <c r="U674" s="8" t="s">
        <v>89</v>
      </c>
      <c r="V674" s="9"/>
      <c r="W674" s="9"/>
      <c r="X674" s="10">
        <v>1</v>
      </c>
      <c r="Y674" s="10">
        <v>1</v>
      </c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</row>
    <row r="675" spans="1:76" ht="141" customHeight="1" x14ac:dyDescent="0.2">
      <c r="A675" s="5" t="s">
        <v>77</v>
      </c>
      <c r="B675" s="2"/>
      <c r="C675" s="5" t="s">
        <v>1581</v>
      </c>
      <c r="D675" s="5" t="s">
        <v>389</v>
      </c>
      <c r="E675" s="5" t="s">
        <v>172</v>
      </c>
      <c r="F675" s="5" t="s">
        <v>172</v>
      </c>
      <c r="G675" s="5" t="s">
        <v>173</v>
      </c>
      <c r="H675" s="5" t="s">
        <v>82</v>
      </c>
      <c r="I675" s="5" t="s">
        <v>1906</v>
      </c>
      <c r="J675" s="5" t="s">
        <v>1907</v>
      </c>
      <c r="K675" s="5" t="s">
        <v>101</v>
      </c>
      <c r="L675" s="5" t="s">
        <v>102</v>
      </c>
      <c r="M675" s="5" t="s">
        <v>103</v>
      </c>
      <c r="N675" s="5" t="s">
        <v>767</v>
      </c>
      <c r="O675" s="3" cm="1">
        <f t="array" ref="O675">SUM(V675:BX675)</f>
        <v>1</v>
      </c>
      <c r="P675" s="4">
        <v>756.5</v>
      </c>
      <c r="Q675" s="4" cm="1">
        <f t="array" ref="Q675">P675*O675</f>
        <v>756.5</v>
      </c>
      <c r="R675" s="7">
        <v>0.75</v>
      </c>
      <c r="S675" s="4" cm="1">
        <f t="array" ref="S675">P675-P675*R675</f>
        <v>189.125</v>
      </c>
      <c r="T675" s="4" cm="1">
        <f t="array" ref="T675">S675*O675</f>
        <v>189.125</v>
      </c>
      <c r="U675" s="5" t="s">
        <v>89</v>
      </c>
      <c r="V675" s="2"/>
      <c r="W675" s="2"/>
      <c r="X675" s="2"/>
      <c r="Y675" s="3">
        <v>1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</row>
    <row r="676" spans="1:76" ht="141" customHeight="1" x14ac:dyDescent="0.2">
      <c r="A676" s="8" t="s">
        <v>77</v>
      </c>
      <c r="B676" s="9"/>
      <c r="C676" s="8" t="s">
        <v>1581</v>
      </c>
      <c r="D676" s="8" t="s">
        <v>389</v>
      </c>
      <c r="E676" s="8" t="s">
        <v>172</v>
      </c>
      <c r="F676" s="8" t="s">
        <v>172</v>
      </c>
      <c r="G676" s="8" t="s">
        <v>173</v>
      </c>
      <c r="H676" s="8" t="s">
        <v>82</v>
      </c>
      <c r="I676" s="8" t="s">
        <v>1908</v>
      </c>
      <c r="J676" s="8" t="s">
        <v>1354</v>
      </c>
      <c r="K676" s="8" t="s">
        <v>370</v>
      </c>
      <c r="L676" s="8" t="s">
        <v>371</v>
      </c>
      <c r="M676" s="8" t="s">
        <v>103</v>
      </c>
      <c r="N676" s="8" t="s">
        <v>451</v>
      </c>
      <c r="O676" s="10" cm="1">
        <f t="array" ref="O676">SUM(V676:BX676)</f>
        <v>8</v>
      </c>
      <c r="P676" s="11">
        <v>841.5</v>
      </c>
      <c r="Q676" s="11" cm="1">
        <f t="array" ref="Q676">P676*O676</f>
        <v>6732</v>
      </c>
      <c r="R676" s="12">
        <v>0.75</v>
      </c>
      <c r="S676" s="11" cm="1">
        <f t="array" ref="S676">P676-P676*R676</f>
        <v>210.375</v>
      </c>
      <c r="T676" s="11" cm="1">
        <f t="array" ref="T676">S676*O676</f>
        <v>1683</v>
      </c>
      <c r="U676" s="8" t="s">
        <v>89</v>
      </c>
      <c r="V676" s="9"/>
      <c r="W676" s="9"/>
      <c r="X676" s="9"/>
      <c r="Y676" s="10">
        <v>3</v>
      </c>
      <c r="Z676" s="10">
        <v>3</v>
      </c>
      <c r="AA676" s="10">
        <v>2</v>
      </c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</row>
    <row r="677" spans="1:76" ht="141" customHeight="1" x14ac:dyDescent="0.2">
      <c r="A677" s="5" t="s">
        <v>77</v>
      </c>
      <c r="B677" s="2"/>
      <c r="C677" s="5" t="s">
        <v>1581</v>
      </c>
      <c r="D677" s="5" t="s">
        <v>389</v>
      </c>
      <c r="E677" s="5" t="s">
        <v>172</v>
      </c>
      <c r="F677" s="5" t="s">
        <v>172</v>
      </c>
      <c r="G677" s="5" t="s">
        <v>176</v>
      </c>
      <c r="H677" s="5" t="s">
        <v>1079</v>
      </c>
      <c r="I677" s="5" t="s">
        <v>1909</v>
      </c>
      <c r="J677" s="5" t="s">
        <v>1910</v>
      </c>
      <c r="K677" s="5" t="s">
        <v>1563</v>
      </c>
      <c r="L677" s="5" t="s">
        <v>1564</v>
      </c>
      <c r="M677" s="5" t="s">
        <v>103</v>
      </c>
      <c r="N677" s="5" t="s">
        <v>155</v>
      </c>
      <c r="O677" s="3" cm="1">
        <f t="array" ref="O677">SUM(V677:BX677)</f>
        <v>1</v>
      </c>
      <c r="P677" s="4">
        <v>586.5</v>
      </c>
      <c r="Q677" s="4" cm="1">
        <f t="array" ref="Q677">P677*O677</f>
        <v>586.5</v>
      </c>
      <c r="R677" s="7">
        <v>0.75</v>
      </c>
      <c r="S677" s="4" cm="1">
        <f t="array" ref="S677">P677-P677*R677</f>
        <v>146.625</v>
      </c>
      <c r="T677" s="4" cm="1">
        <f t="array" ref="T677">S677*O677</f>
        <v>146.625</v>
      </c>
      <c r="U677" s="5" t="s">
        <v>89</v>
      </c>
      <c r="V677" s="2"/>
      <c r="W677" s="2"/>
      <c r="X677" s="2"/>
      <c r="Y677" s="2"/>
      <c r="Z677" s="2"/>
      <c r="AA677" s="3">
        <v>1</v>
      </c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</row>
    <row r="678" spans="1:76" ht="141" customHeight="1" x14ac:dyDescent="0.2">
      <c r="A678" s="8" t="s">
        <v>77</v>
      </c>
      <c r="B678" s="9"/>
      <c r="C678" s="8" t="s">
        <v>1581</v>
      </c>
      <c r="D678" s="8" t="s">
        <v>389</v>
      </c>
      <c r="E678" s="8" t="s">
        <v>172</v>
      </c>
      <c r="F678" s="8" t="s">
        <v>172</v>
      </c>
      <c r="G678" s="8" t="s">
        <v>176</v>
      </c>
      <c r="H678" s="8" t="s">
        <v>1079</v>
      </c>
      <c r="I678" s="8" t="s">
        <v>1911</v>
      </c>
      <c r="J678" s="8" t="s">
        <v>1912</v>
      </c>
      <c r="K678" s="8" t="s">
        <v>101</v>
      </c>
      <c r="L678" s="8" t="s">
        <v>102</v>
      </c>
      <c r="M678" s="8" t="s">
        <v>225</v>
      </c>
      <c r="N678" s="8" t="s">
        <v>155</v>
      </c>
      <c r="O678" s="10" cm="1">
        <f t="array" ref="O678">SUM(V678:BX678)</f>
        <v>1</v>
      </c>
      <c r="P678" s="11">
        <v>671.5</v>
      </c>
      <c r="Q678" s="11" cm="1">
        <f t="array" ref="Q678">P678*O678</f>
        <v>671.5</v>
      </c>
      <c r="R678" s="12">
        <v>0.75</v>
      </c>
      <c r="S678" s="11" cm="1">
        <f t="array" ref="S678">P678-P678*R678</f>
        <v>167.875</v>
      </c>
      <c r="T678" s="11" cm="1">
        <f t="array" ref="T678">S678*O678</f>
        <v>167.875</v>
      </c>
      <c r="U678" s="8" t="s">
        <v>89</v>
      </c>
      <c r="V678" s="9"/>
      <c r="W678" s="9"/>
      <c r="X678" s="9"/>
      <c r="Y678" s="10">
        <v>1</v>
      </c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</row>
    <row r="679" spans="1:76" ht="141" customHeight="1" x14ac:dyDescent="0.2">
      <c r="A679" s="5" t="s">
        <v>77</v>
      </c>
      <c r="B679" s="2"/>
      <c r="C679" s="5" t="s">
        <v>1581</v>
      </c>
      <c r="D679" s="5" t="s">
        <v>389</v>
      </c>
      <c r="E679" s="5" t="s">
        <v>172</v>
      </c>
      <c r="F679" s="5" t="s">
        <v>172</v>
      </c>
      <c r="G679" s="5" t="s">
        <v>176</v>
      </c>
      <c r="H679" s="5" t="s">
        <v>1079</v>
      </c>
      <c r="I679" s="5" t="s">
        <v>1913</v>
      </c>
      <c r="J679" s="5" t="s">
        <v>1914</v>
      </c>
      <c r="K679" s="5" t="s">
        <v>101</v>
      </c>
      <c r="L679" s="5" t="s">
        <v>102</v>
      </c>
      <c r="M679" s="5" t="s">
        <v>225</v>
      </c>
      <c r="N679" s="5" t="s">
        <v>155</v>
      </c>
      <c r="O679" s="3" cm="1">
        <f t="array" ref="O679">SUM(V679:BX679)</f>
        <v>1</v>
      </c>
      <c r="P679" s="4">
        <v>730</v>
      </c>
      <c r="Q679" s="4" cm="1">
        <f t="array" ref="Q679">P679*O679</f>
        <v>730</v>
      </c>
      <c r="R679" s="7">
        <v>0.75</v>
      </c>
      <c r="S679" s="4" cm="1">
        <f t="array" ref="S679">P679-P679*R679</f>
        <v>182.5</v>
      </c>
      <c r="T679" s="4" cm="1">
        <f t="array" ref="T679">S679*O679</f>
        <v>182.5</v>
      </c>
      <c r="U679" s="5" t="s">
        <v>89</v>
      </c>
      <c r="V679" s="2"/>
      <c r="W679" s="2"/>
      <c r="X679" s="3">
        <v>1</v>
      </c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</row>
    <row r="680" spans="1:76" ht="141" customHeight="1" x14ac:dyDescent="0.2">
      <c r="A680" s="8" t="s">
        <v>77</v>
      </c>
      <c r="B680" s="9"/>
      <c r="C680" s="8" t="s">
        <v>1581</v>
      </c>
      <c r="D680" s="8" t="s">
        <v>389</v>
      </c>
      <c r="E680" s="8" t="s">
        <v>172</v>
      </c>
      <c r="F680" s="8" t="s">
        <v>172</v>
      </c>
      <c r="G680" s="8" t="s">
        <v>1195</v>
      </c>
      <c r="H680" s="8" t="s">
        <v>1079</v>
      </c>
      <c r="I680" s="8" t="s">
        <v>1915</v>
      </c>
      <c r="J680" s="8" t="s">
        <v>1916</v>
      </c>
      <c r="K680" s="8" t="s">
        <v>532</v>
      </c>
      <c r="L680" s="8" t="s">
        <v>533</v>
      </c>
      <c r="M680" s="8" t="s">
        <v>103</v>
      </c>
      <c r="N680" s="8" t="s">
        <v>779</v>
      </c>
      <c r="O680" s="10" cm="1">
        <f t="array" ref="O680">SUM(V680:BX680)</f>
        <v>2</v>
      </c>
      <c r="P680" s="11">
        <v>705.5</v>
      </c>
      <c r="Q680" s="11" cm="1">
        <f t="array" ref="Q680">P680*O680</f>
        <v>1411</v>
      </c>
      <c r="R680" s="12">
        <v>0.75</v>
      </c>
      <c r="S680" s="11" cm="1">
        <f t="array" ref="S680">P680-P680*R680</f>
        <v>176.375</v>
      </c>
      <c r="T680" s="11" cm="1">
        <f t="array" ref="T680">S680*O680</f>
        <v>352.75</v>
      </c>
      <c r="U680" s="8" t="s">
        <v>89</v>
      </c>
      <c r="V680" s="9"/>
      <c r="W680" s="9"/>
      <c r="X680" s="9"/>
      <c r="Y680" s="9"/>
      <c r="Z680" s="10">
        <v>1</v>
      </c>
      <c r="AA680" s="9"/>
      <c r="AB680" s="10">
        <v>1</v>
      </c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</row>
    <row r="681" spans="1:76" ht="141" customHeight="1" x14ac:dyDescent="0.2">
      <c r="A681" s="5" t="s">
        <v>77</v>
      </c>
      <c r="B681" s="2"/>
      <c r="C681" s="5" t="s">
        <v>1581</v>
      </c>
      <c r="D681" s="5" t="s">
        <v>389</v>
      </c>
      <c r="E681" s="5" t="s">
        <v>172</v>
      </c>
      <c r="F681" s="5" t="s">
        <v>172</v>
      </c>
      <c r="G681" s="5" t="s">
        <v>1195</v>
      </c>
      <c r="H681" s="5" t="s">
        <v>1079</v>
      </c>
      <c r="I681" s="5" t="s">
        <v>1917</v>
      </c>
      <c r="J681" s="5" t="s">
        <v>1918</v>
      </c>
      <c r="K681" s="5" t="s">
        <v>457</v>
      </c>
      <c r="L681" s="5" t="s">
        <v>458</v>
      </c>
      <c r="M681" s="5" t="s">
        <v>103</v>
      </c>
      <c r="N681" s="5" t="s">
        <v>1919</v>
      </c>
      <c r="O681" s="3" cm="1">
        <f t="array" ref="O681">SUM(V681:BX681)</f>
        <v>2</v>
      </c>
      <c r="P681" s="4">
        <v>830</v>
      </c>
      <c r="Q681" s="4" cm="1">
        <f t="array" ref="Q681">P681*O681</f>
        <v>1660</v>
      </c>
      <c r="R681" s="7">
        <v>0.75</v>
      </c>
      <c r="S681" s="4" cm="1">
        <f t="array" ref="S681">P681-P681*R681</f>
        <v>207.5</v>
      </c>
      <c r="T681" s="4" cm="1">
        <f t="array" ref="T681">S681*O681</f>
        <v>415</v>
      </c>
      <c r="U681" s="5" t="s">
        <v>89</v>
      </c>
      <c r="V681" s="2"/>
      <c r="W681" s="2"/>
      <c r="X681" s="2"/>
      <c r="Y681" s="3">
        <v>1</v>
      </c>
      <c r="Z681" s="3">
        <v>1</v>
      </c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</row>
    <row r="682" spans="1:76" ht="141" customHeight="1" x14ac:dyDescent="0.2">
      <c r="A682" s="8" t="s">
        <v>77</v>
      </c>
      <c r="B682" s="9"/>
      <c r="C682" s="8" t="s">
        <v>1581</v>
      </c>
      <c r="D682" s="8" t="s">
        <v>389</v>
      </c>
      <c r="E682" s="8" t="s">
        <v>172</v>
      </c>
      <c r="F682" s="8" t="s">
        <v>172</v>
      </c>
      <c r="G682" s="8" t="s">
        <v>1195</v>
      </c>
      <c r="H682" s="8" t="s">
        <v>1079</v>
      </c>
      <c r="I682" s="8" t="s">
        <v>1920</v>
      </c>
      <c r="J682" s="8" t="s">
        <v>1921</v>
      </c>
      <c r="K682" s="8" t="s">
        <v>457</v>
      </c>
      <c r="L682" s="8" t="s">
        <v>458</v>
      </c>
      <c r="M682" s="8" t="s">
        <v>103</v>
      </c>
      <c r="N682" s="8" t="s">
        <v>314</v>
      </c>
      <c r="O682" s="10" cm="1">
        <f t="array" ref="O682">SUM(V682:BX682)</f>
        <v>1</v>
      </c>
      <c r="P682" s="11">
        <v>970</v>
      </c>
      <c r="Q682" s="11" cm="1">
        <f t="array" ref="Q682">P682*O682</f>
        <v>970</v>
      </c>
      <c r="R682" s="12">
        <v>0.75</v>
      </c>
      <c r="S682" s="11" cm="1">
        <f t="array" ref="S682">P682-P682*R682</f>
        <v>242.5</v>
      </c>
      <c r="T682" s="11" cm="1">
        <f t="array" ref="T682">S682*O682</f>
        <v>242.5</v>
      </c>
      <c r="U682" s="8" t="s">
        <v>89</v>
      </c>
      <c r="V682" s="9"/>
      <c r="W682" s="9"/>
      <c r="X682" s="9"/>
      <c r="Y682" s="9"/>
      <c r="Z682" s="10">
        <v>1</v>
      </c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</row>
    <row r="683" spans="1:76" ht="141" customHeight="1" x14ac:dyDescent="0.2">
      <c r="A683" s="5" t="s">
        <v>77</v>
      </c>
      <c r="B683" s="2"/>
      <c r="C683" s="5" t="s">
        <v>1581</v>
      </c>
      <c r="D683" s="5" t="s">
        <v>389</v>
      </c>
      <c r="E683" s="5" t="s">
        <v>172</v>
      </c>
      <c r="F683" s="5" t="s">
        <v>172</v>
      </c>
      <c r="G683" s="5" t="s">
        <v>1195</v>
      </c>
      <c r="H683" s="5" t="s">
        <v>1079</v>
      </c>
      <c r="I683" s="5" t="s">
        <v>1922</v>
      </c>
      <c r="J683" s="5" t="s">
        <v>1923</v>
      </c>
      <c r="K683" s="5" t="s">
        <v>370</v>
      </c>
      <c r="L683" s="5" t="s">
        <v>371</v>
      </c>
      <c r="M683" s="5" t="s">
        <v>103</v>
      </c>
      <c r="N683" s="5" t="s">
        <v>1775</v>
      </c>
      <c r="O683" s="3" cm="1">
        <f t="array" ref="O683">SUM(V683:BX683)</f>
        <v>1</v>
      </c>
      <c r="P683" s="4">
        <v>1011.5</v>
      </c>
      <c r="Q683" s="4" cm="1">
        <f t="array" ref="Q683">P683*O683</f>
        <v>1011.5</v>
      </c>
      <c r="R683" s="7">
        <v>0.75</v>
      </c>
      <c r="S683" s="4" cm="1">
        <f t="array" ref="S683">P683-P683*R683</f>
        <v>252.875</v>
      </c>
      <c r="T683" s="4" cm="1">
        <f t="array" ref="T683">S683*O683</f>
        <v>252.875</v>
      </c>
      <c r="U683" s="5" t="s">
        <v>89</v>
      </c>
      <c r="V683" s="2"/>
      <c r="W683" s="2"/>
      <c r="X683" s="2"/>
      <c r="Y683" s="2"/>
      <c r="Z683" s="3">
        <v>1</v>
      </c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</row>
    <row r="684" spans="1:76" ht="141" customHeight="1" x14ac:dyDescent="0.2">
      <c r="A684" s="8" t="s">
        <v>77</v>
      </c>
      <c r="B684" s="9"/>
      <c r="C684" s="8" t="s">
        <v>1581</v>
      </c>
      <c r="D684" s="8" t="s">
        <v>389</v>
      </c>
      <c r="E684" s="8" t="s">
        <v>172</v>
      </c>
      <c r="F684" s="8" t="s">
        <v>172</v>
      </c>
      <c r="G684" s="8" t="s">
        <v>173</v>
      </c>
      <c r="H684" s="8" t="s">
        <v>358</v>
      </c>
      <c r="I684" s="8" t="s">
        <v>1924</v>
      </c>
      <c r="J684" s="8" t="s">
        <v>1925</v>
      </c>
      <c r="K684" s="8" t="s">
        <v>101</v>
      </c>
      <c r="L684" s="8" t="s">
        <v>102</v>
      </c>
      <c r="M684" s="8" t="s">
        <v>103</v>
      </c>
      <c r="N684" s="8" t="s">
        <v>148</v>
      </c>
      <c r="O684" s="10" cm="1">
        <f t="array" ref="O684">SUM(V684:BX684)</f>
        <v>1</v>
      </c>
      <c r="P684" s="11">
        <v>1861.5</v>
      </c>
      <c r="Q684" s="11" cm="1">
        <f t="array" ref="Q684">P684*O684</f>
        <v>1861.5</v>
      </c>
      <c r="R684" s="12">
        <v>0.75</v>
      </c>
      <c r="S684" s="11" cm="1">
        <f t="array" ref="S684">P684-P684*R684</f>
        <v>465.375</v>
      </c>
      <c r="T684" s="11" cm="1">
        <f t="array" ref="T684">S684*O684</f>
        <v>465.375</v>
      </c>
      <c r="U684" s="8" t="s">
        <v>1679</v>
      </c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10">
        <v>1</v>
      </c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</row>
    <row r="685" spans="1:76" ht="141" customHeight="1" x14ac:dyDescent="0.2">
      <c r="A685" s="5" t="s">
        <v>77</v>
      </c>
      <c r="B685" s="2"/>
      <c r="C685" s="5" t="s">
        <v>1581</v>
      </c>
      <c r="D685" s="5" t="s">
        <v>389</v>
      </c>
      <c r="E685" s="5" t="s">
        <v>172</v>
      </c>
      <c r="F685" s="5" t="s">
        <v>172</v>
      </c>
      <c r="G685" s="5" t="s">
        <v>176</v>
      </c>
      <c r="H685" s="5" t="s">
        <v>177</v>
      </c>
      <c r="I685" s="5" t="s">
        <v>1926</v>
      </c>
      <c r="J685" s="5" t="s">
        <v>1927</v>
      </c>
      <c r="K685" s="5" t="s">
        <v>658</v>
      </c>
      <c r="L685" s="5" t="s">
        <v>659</v>
      </c>
      <c r="M685" s="5" t="s">
        <v>103</v>
      </c>
      <c r="N685" s="5" t="s">
        <v>1928</v>
      </c>
      <c r="O685" s="3" cm="1">
        <f t="array" ref="O685">SUM(V685:BX685)</f>
        <v>5</v>
      </c>
      <c r="P685" s="4">
        <v>620.5</v>
      </c>
      <c r="Q685" s="4" cm="1">
        <f t="array" ref="Q685">P685*O685</f>
        <v>3102.5</v>
      </c>
      <c r="R685" s="7">
        <v>0.75</v>
      </c>
      <c r="S685" s="4" cm="1">
        <f t="array" ref="S685">P685-P685*R685</f>
        <v>155.125</v>
      </c>
      <c r="T685" s="4" cm="1">
        <f t="array" ref="T685">S685*O685</f>
        <v>775.625</v>
      </c>
      <c r="U685" s="5" t="s">
        <v>89</v>
      </c>
      <c r="V685" s="2"/>
      <c r="W685" s="2"/>
      <c r="X685" s="2"/>
      <c r="Y685" s="3">
        <v>1</v>
      </c>
      <c r="Z685" s="3">
        <v>3</v>
      </c>
      <c r="AA685" s="3">
        <v>1</v>
      </c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</row>
    <row r="686" spans="1:76" ht="141" customHeight="1" x14ac:dyDescent="0.2">
      <c r="A686" s="8" t="s">
        <v>77</v>
      </c>
      <c r="B686" s="9"/>
      <c r="C686" s="8" t="s">
        <v>1581</v>
      </c>
      <c r="D686" s="8" t="s">
        <v>389</v>
      </c>
      <c r="E686" s="8" t="s">
        <v>172</v>
      </c>
      <c r="F686" s="8" t="s">
        <v>172</v>
      </c>
      <c r="G686" s="8" t="s">
        <v>176</v>
      </c>
      <c r="H686" s="8" t="s">
        <v>177</v>
      </c>
      <c r="I686" s="8" t="s">
        <v>1929</v>
      </c>
      <c r="J686" s="8" t="s">
        <v>1930</v>
      </c>
      <c r="K686" s="8" t="s">
        <v>296</v>
      </c>
      <c r="L686" s="8" t="s">
        <v>297</v>
      </c>
      <c r="M686" s="8" t="s">
        <v>103</v>
      </c>
      <c r="N686" s="8" t="s">
        <v>155</v>
      </c>
      <c r="O686" s="10" cm="1">
        <f t="array" ref="O686">SUM(V686:BX686)</f>
        <v>6</v>
      </c>
      <c r="P686" s="11">
        <v>926.5</v>
      </c>
      <c r="Q686" s="11" cm="1">
        <f t="array" ref="Q686">P686*O686</f>
        <v>5559</v>
      </c>
      <c r="R686" s="12">
        <v>0.75</v>
      </c>
      <c r="S686" s="11" cm="1">
        <f t="array" ref="S686">P686-P686*R686</f>
        <v>231.625</v>
      </c>
      <c r="T686" s="11" cm="1">
        <f t="array" ref="T686">S686*O686</f>
        <v>1389.75</v>
      </c>
      <c r="U686" s="8" t="s">
        <v>89</v>
      </c>
      <c r="V686" s="9"/>
      <c r="W686" s="9"/>
      <c r="X686" s="10">
        <v>1</v>
      </c>
      <c r="Y686" s="10">
        <v>1</v>
      </c>
      <c r="Z686" s="10">
        <v>1</v>
      </c>
      <c r="AA686" s="10">
        <v>1</v>
      </c>
      <c r="AB686" s="10">
        <v>1</v>
      </c>
      <c r="AC686" s="10">
        <v>1</v>
      </c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</row>
    <row r="687" spans="1:76" ht="141" customHeight="1" x14ac:dyDescent="0.2">
      <c r="A687" s="5" t="s">
        <v>77</v>
      </c>
      <c r="B687" s="2"/>
      <c r="C687" s="5" t="s">
        <v>1581</v>
      </c>
      <c r="D687" s="5" t="s">
        <v>389</v>
      </c>
      <c r="E687" s="5" t="s">
        <v>172</v>
      </c>
      <c r="F687" s="5" t="s">
        <v>172</v>
      </c>
      <c r="G687" s="5" t="s">
        <v>176</v>
      </c>
      <c r="H687" s="5" t="s">
        <v>177</v>
      </c>
      <c r="I687" s="5" t="s">
        <v>1931</v>
      </c>
      <c r="J687" s="5" t="s">
        <v>1932</v>
      </c>
      <c r="K687" s="5" t="s">
        <v>1754</v>
      </c>
      <c r="L687" s="5" t="s">
        <v>1755</v>
      </c>
      <c r="M687" s="5" t="s">
        <v>103</v>
      </c>
      <c r="N687" s="5" t="s">
        <v>155</v>
      </c>
      <c r="O687" s="3" cm="1">
        <f t="array" ref="O687">SUM(V687:BX687)</f>
        <v>2</v>
      </c>
      <c r="P687" s="4">
        <v>1390</v>
      </c>
      <c r="Q687" s="4" cm="1">
        <f t="array" ref="Q687">P687*O687</f>
        <v>2780</v>
      </c>
      <c r="R687" s="7">
        <v>0.75</v>
      </c>
      <c r="S687" s="4" cm="1">
        <f t="array" ref="S687">P687-P687*R687</f>
        <v>347.5</v>
      </c>
      <c r="T687" s="4" cm="1">
        <f t="array" ref="T687">S687*O687</f>
        <v>695</v>
      </c>
      <c r="U687" s="5" t="s">
        <v>89</v>
      </c>
      <c r="V687" s="2"/>
      <c r="W687" s="2"/>
      <c r="X687" s="2"/>
      <c r="Y687" s="3">
        <v>1</v>
      </c>
      <c r="Z687" s="3">
        <v>1</v>
      </c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</row>
    <row r="688" spans="1:76" ht="141" customHeight="1" x14ac:dyDescent="0.2">
      <c r="A688" s="8" t="s">
        <v>77</v>
      </c>
      <c r="B688" s="9"/>
      <c r="C688" s="8" t="s">
        <v>1581</v>
      </c>
      <c r="D688" s="8" t="s">
        <v>389</v>
      </c>
      <c r="E688" s="8" t="s">
        <v>172</v>
      </c>
      <c r="F688" s="8" t="s">
        <v>172</v>
      </c>
      <c r="G688" s="8" t="s">
        <v>176</v>
      </c>
      <c r="H688" s="8" t="s">
        <v>177</v>
      </c>
      <c r="I688" s="8" t="s">
        <v>1931</v>
      </c>
      <c r="J688" s="8" t="s">
        <v>1932</v>
      </c>
      <c r="K688" s="8" t="s">
        <v>1751</v>
      </c>
      <c r="L688" s="8" t="s">
        <v>1752</v>
      </c>
      <c r="M688" s="8" t="s">
        <v>103</v>
      </c>
      <c r="N688" s="8" t="s">
        <v>155</v>
      </c>
      <c r="O688" s="10" cm="1">
        <f t="array" ref="O688">SUM(V688:BX688)</f>
        <v>2</v>
      </c>
      <c r="P688" s="11">
        <v>1390</v>
      </c>
      <c r="Q688" s="11" cm="1">
        <f t="array" ref="Q688">P688*O688</f>
        <v>2780</v>
      </c>
      <c r="R688" s="12">
        <v>0.75</v>
      </c>
      <c r="S688" s="11" cm="1">
        <f t="array" ref="S688">P688-P688*R688</f>
        <v>347.5</v>
      </c>
      <c r="T688" s="11" cm="1">
        <f t="array" ref="T688">S688*O688</f>
        <v>695</v>
      </c>
      <c r="U688" s="8" t="s">
        <v>89</v>
      </c>
      <c r="V688" s="9"/>
      <c r="W688" s="9"/>
      <c r="X688" s="9"/>
      <c r="Y688" s="9"/>
      <c r="Z688" s="10">
        <v>1</v>
      </c>
      <c r="AA688" s="10">
        <v>1</v>
      </c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</row>
    <row r="689" spans="1:76" ht="141" customHeight="1" x14ac:dyDescent="0.2">
      <c r="A689" s="5" t="s">
        <v>77</v>
      </c>
      <c r="B689" s="2"/>
      <c r="C689" s="5" t="s">
        <v>1581</v>
      </c>
      <c r="D689" s="5" t="s">
        <v>389</v>
      </c>
      <c r="E689" s="5" t="s">
        <v>172</v>
      </c>
      <c r="F689" s="5" t="s">
        <v>172</v>
      </c>
      <c r="G689" s="5" t="s">
        <v>176</v>
      </c>
      <c r="H689" s="5" t="s">
        <v>177</v>
      </c>
      <c r="I689" s="5" t="s">
        <v>1933</v>
      </c>
      <c r="J689" s="5" t="s">
        <v>1934</v>
      </c>
      <c r="K689" s="5" t="s">
        <v>1935</v>
      </c>
      <c r="L689" s="5" t="s">
        <v>1936</v>
      </c>
      <c r="M689" s="5" t="s">
        <v>225</v>
      </c>
      <c r="N689" s="5" t="s">
        <v>155</v>
      </c>
      <c r="O689" s="3" cm="1">
        <f t="array" ref="O689">SUM(V689:BX689)</f>
        <v>2</v>
      </c>
      <c r="P689" s="4">
        <v>870</v>
      </c>
      <c r="Q689" s="4" cm="1">
        <f t="array" ref="Q689">P689*O689</f>
        <v>1740</v>
      </c>
      <c r="R689" s="7">
        <v>0.75</v>
      </c>
      <c r="S689" s="4" cm="1">
        <f t="array" ref="S689">P689-P689*R689</f>
        <v>217.5</v>
      </c>
      <c r="T689" s="4" cm="1">
        <f t="array" ref="T689">S689*O689</f>
        <v>435</v>
      </c>
      <c r="U689" s="5" t="s">
        <v>89</v>
      </c>
      <c r="V689" s="2"/>
      <c r="W689" s="2"/>
      <c r="X689" s="2"/>
      <c r="Y689" s="3">
        <v>2</v>
      </c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</row>
    <row r="690" spans="1:76" ht="141" customHeight="1" x14ac:dyDescent="0.2">
      <c r="A690" s="8" t="s">
        <v>77</v>
      </c>
      <c r="B690" s="9"/>
      <c r="C690" s="8" t="s">
        <v>1581</v>
      </c>
      <c r="D690" s="8" t="s">
        <v>389</v>
      </c>
      <c r="E690" s="8" t="s">
        <v>172</v>
      </c>
      <c r="F690" s="8" t="s">
        <v>172</v>
      </c>
      <c r="G690" s="8" t="s">
        <v>176</v>
      </c>
      <c r="H690" s="8" t="s">
        <v>177</v>
      </c>
      <c r="I690" s="8" t="s">
        <v>1937</v>
      </c>
      <c r="J690" s="8" t="s">
        <v>1938</v>
      </c>
      <c r="K690" s="8" t="s">
        <v>457</v>
      </c>
      <c r="L690" s="8" t="s">
        <v>458</v>
      </c>
      <c r="M690" s="8" t="s">
        <v>225</v>
      </c>
      <c r="N690" s="8" t="s">
        <v>155</v>
      </c>
      <c r="O690" s="10" cm="1">
        <f t="array" ref="O690">SUM(V690:BX690)</f>
        <v>3</v>
      </c>
      <c r="P690" s="11">
        <v>870</v>
      </c>
      <c r="Q690" s="11" cm="1">
        <f t="array" ref="Q690">P690*O690</f>
        <v>2610</v>
      </c>
      <c r="R690" s="12">
        <v>0.75</v>
      </c>
      <c r="S690" s="11" cm="1">
        <f t="array" ref="S690">P690-P690*R690</f>
        <v>217.5</v>
      </c>
      <c r="T690" s="11" cm="1">
        <f t="array" ref="T690">S690*O690</f>
        <v>652.5</v>
      </c>
      <c r="U690" s="8" t="s">
        <v>89</v>
      </c>
      <c r="V690" s="9"/>
      <c r="W690" s="9"/>
      <c r="X690" s="9"/>
      <c r="Y690" s="9"/>
      <c r="Z690" s="9"/>
      <c r="AA690" s="10">
        <v>3</v>
      </c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</row>
    <row r="691" spans="1:76" ht="141" customHeight="1" x14ac:dyDescent="0.2">
      <c r="A691" s="5" t="s">
        <v>77</v>
      </c>
      <c r="B691" s="2"/>
      <c r="C691" s="5" t="s">
        <v>1581</v>
      </c>
      <c r="D691" s="5" t="s">
        <v>389</v>
      </c>
      <c r="E691" s="5" t="s">
        <v>172</v>
      </c>
      <c r="F691" s="5" t="s">
        <v>172</v>
      </c>
      <c r="G691" s="5" t="s">
        <v>176</v>
      </c>
      <c r="H691" s="5" t="s">
        <v>177</v>
      </c>
      <c r="I691" s="5" t="s">
        <v>1939</v>
      </c>
      <c r="J691" s="5" t="s">
        <v>1940</v>
      </c>
      <c r="K691" s="5" t="s">
        <v>457</v>
      </c>
      <c r="L691" s="5" t="s">
        <v>458</v>
      </c>
      <c r="M691" s="5" t="s">
        <v>225</v>
      </c>
      <c r="N691" s="5" t="s">
        <v>155</v>
      </c>
      <c r="O691" s="3" cm="1">
        <f t="array" ref="O691">SUM(V691:BX691)</f>
        <v>1</v>
      </c>
      <c r="P691" s="4">
        <v>930</v>
      </c>
      <c r="Q691" s="4" cm="1">
        <f t="array" ref="Q691">P691*O691</f>
        <v>930</v>
      </c>
      <c r="R691" s="7">
        <v>0.75</v>
      </c>
      <c r="S691" s="4" cm="1">
        <f t="array" ref="S691">P691-P691*R691</f>
        <v>232.5</v>
      </c>
      <c r="T691" s="4" cm="1">
        <f t="array" ref="T691">S691*O691</f>
        <v>232.5</v>
      </c>
      <c r="U691" s="5" t="s">
        <v>89</v>
      </c>
      <c r="V691" s="2"/>
      <c r="W691" s="2"/>
      <c r="X691" s="2"/>
      <c r="Y691" s="3">
        <v>1</v>
      </c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</row>
    <row r="692" spans="1:76" ht="141" customHeight="1" x14ac:dyDescent="0.2">
      <c r="A692" s="8" t="s">
        <v>77</v>
      </c>
      <c r="B692" s="9"/>
      <c r="C692" s="8" t="s">
        <v>1581</v>
      </c>
      <c r="D692" s="8" t="s">
        <v>389</v>
      </c>
      <c r="E692" s="8" t="s">
        <v>172</v>
      </c>
      <c r="F692" s="8" t="s">
        <v>172</v>
      </c>
      <c r="G692" s="8" t="s">
        <v>176</v>
      </c>
      <c r="H692" s="8" t="s">
        <v>177</v>
      </c>
      <c r="I692" s="8" t="s">
        <v>1941</v>
      </c>
      <c r="J692" s="8" t="s">
        <v>1942</v>
      </c>
      <c r="K692" s="8" t="s">
        <v>101</v>
      </c>
      <c r="L692" s="8" t="s">
        <v>102</v>
      </c>
      <c r="M692" s="8" t="s">
        <v>103</v>
      </c>
      <c r="N692" s="8" t="s">
        <v>155</v>
      </c>
      <c r="O692" s="10" cm="1">
        <f t="array" ref="O692">SUM(V692:BX692)</f>
        <v>1</v>
      </c>
      <c r="P692" s="11">
        <v>1266.5</v>
      </c>
      <c r="Q692" s="11" cm="1">
        <f t="array" ref="Q692">P692*O692</f>
        <v>1266.5</v>
      </c>
      <c r="R692" s="12">
        <v>0.75</v>
      </c>
      <c r="S692" s="11" cm="1">
        <f t="array" ref="S692">P692-P692*R692</f>
        <v>316.625</v>
      </c>
      <c r="T692" s="11" cm="1">
        <f t="array" ref="T692">S692*O692</f>
        <v>316.625</v>
      </c>
      <c r="U692" s="8" t="s">
        <v>89</v>
      </c>
      <c r="V692" s="9"/>
      <c r="W692" s="9"/>
      <c r="X692" s="9"/>
      <c r="Y692" s="9"/>
      <c r="Z692" s="10">
        <v>1</v>
      </c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</row>
    <row r="693" spans="1:76" ht="141" customHeight="1" x14ac:dyDescent="0.2">
      <c r="A693" s="5" t="s">
        <v>77</v>
      </c>
      <c r="B693" s="2"/>
      <c r="C693" s="5" t="s">
        <v>1581</v>
      </c>
      <c r="D693" s="5" t="s">
        <v>389</v>
      </c>
      <c r="E693" s="5" t="s">
        <v>172</v>
      </c>
      <c r="F693" s="5" t="s">
        <v>172</v>
      </c>
      <c r="G693" s="5" t="s">
        <v>176</v>
      </c>
      <c r="H693" s="5" t="s">
        <v>177</v>
      </c>
      <c r="I693" s="5" t="s">
        <v>1943</v>
      </c>
      <c r="J693" s="5" t="s">
        <v>1940</v>
      </c>
      <c r="K693" s="5" t="s">
        <v>457</v>
      </c>
      <c r="L693" s="5" t="s">
        <v>458</v>
      </c>
      <c r="M693" s="5" t="s">
        <v>225</v>
      </c>
      <c r="N693" s="5" t="s">
        <v>155</v>
      </c>
      <c r="O693" s="3" cm="1">
        <f t="array" ref="O693">SUM(V693:BX693)</f>
        <v>2</v>
      </c>
      <c r="P693" s="4">
        <v>750</v>
      </c>
      <c r="Q693" s="4" cm="1">
        <f t="array" ref="Q693">P693*O693</f>
        <v>1500</v>
      </c>
      <c r="R693" s="7">
        <v>0.75</v>
      </c>
      <c r="S693" s="4" cm="1">
        <f t="array" ref="S693">P693-P693*R693</f>
        <v>187.5</v>
      </c>
      <c r="T693" s="4" cm="1">
        <f t="array" ref="T693">S693*O693</f>
        <v>375</v>
      </c>
      <c r="U693" s="5" t="s">
        <v>89</v>
      </c>
      <c r="V693" s="2"/>
      <c r="W693" s="2"/>
      <c r="X693" s="3">
        <v>2</v>
      </c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</row>
    <row r="694" spans="1:76" ht="141" customHeight="1" x14ac:dyDescent="0.2">
      <c r="A694" s="8" t="s">
        <v>77</v>
      </c>
      <c r="B694" s="9"/>
      <c r="C694" s="8" t="s">
        <v>1581</v>
      </c>
      <c r="D694" s="8" t="s">
        <v>389</v>
      </c>
      <c r="E694" s="8" t="s">
        <v>172</v>
      </c>
      <c r="F694" s="8" t="s">
        <v>172</v>
      </c>
      <c r="G694" s="8" t="s">
        <v>176</v>
      </c>
      <c r="H694" s="8" t="s">
        <v>177</v>
      </c>
      <c r="I694" s="8" t="s">
        <v>1944</v>
      </c>
      <c r="J694" s="8" t="s">
        <v>1945</v>
      </c>
      <c r="K694" s="8" t="s">
        <v>508</v>
      </c>
      <c r="L694" s="8" t="s">
        <v>509</v>
      </c>
      <c r="M694" s="8" t="s">
        <v>225</v>
      </c>
      <c r="N694" s="8" t="s">
        <v>155</v>
      </c>
      <c r="O694" s="10" cm="1">
        <f t="array" ref="O694">SUM(V694:BX694)</f>
        <v>3</v>
      </c>
      <c r="P694" s="11">
        <v>1861.5</v>
      </c>
      <c r="Q694" s="11" cm="1">
        <f t="array" ref="Q694">P694*O694</f>
        <v>5584.5</v>
      </c>
      <c r="R694" s="12">
        <v>0.75</v>
      </c>
      <c r="S694" s="11" cm="1">
        <f t="array" ref="S694">P694-P694*R694</f>
        <v>465.375</v>
      </c>
      <c r="T694" s="11" cm="1">
        <f t="array" ref="T694">S694*O694</f>
        <v>1396.125</v>
      </c>
      <c r="U694" s="8" t="s">
        <v>89</v>
      </c>
      <c r="V694" s="9"/>
      <c r="W694" s="9"/>
      <c r="X694" s="9"/>
      <c r="Y694" s="10">
        <v>1</v>
      </c>
      <c r="Z694" s="10">
        <v>1</v>
      </c>
      <c r="AA694" s="9"/>
      <c r="AB694" s="10">
        <v>1</v>
      </c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</row>
    <row r="695" spans="1:76" ht="141" customHeight="1" x14ac:dyDescent="0.2">
      <c r="A695" s="5" t="s">
        <v>77</v>
      </c>
      <c r="B695" s="2"/>
      <c r="C695" s="5" t="s">
        <v>1581</v>
      </c>
      <c r="D695" s="5" t="s">
        <v>389</v>
      </c>
      <c r="E695" s="5" t="s">
        <v>172</v>
      </c>
      <c r="F695" s="5" t="s">
        <v>172</v>
      </c>
      <c r="G695" s="5" t="s">
        <v>1195</v>
      </c>
      <c r="H695" s="5" t="s">
        <v>177</v>
      </c>
      <c r="I695" s="5" t="s">
        <v>1946</v>
      </c>
      <c r="J695" s="5" t="s">
        <v>1947</v>
      </c>
      <c r="K695" s="5" t="s">
        <v>532</v>
      </c>
      <c r="L695" s="5" t="s">
        <v>533</v>
      </c>
      <c r="M695" s="5" t="s">
        <v>103</v>
      </c>
      <c r="N695" s="5" t="s">
        <v>779</v>
      </c>
      <c r="O695" s="3" cm="1">
        <f t="array" ref="O695">SUM(V695:BX695)</f>
        <v>2</v>
      </c>
      <c r="P695" s="4">
        <v>1096.5</v>
      </c>
      <c r="Q695" s="4" cm="1">
        <f t="array" ref="Q695">P695*O695</f>
        <v>2193</v>
      </c>
      <c r="R695" s="7">
        <v>0.75</v>
      </c>
      <c r="S695" s="4" cm="1">
        <f t="array" ref="S695">P695-P695*R695</f>
        <v>274.125</v>
      </c>
      <c r="T695" s="4" cm="1">
        <f t="array" ref="T695">S695*O695</f>
        <v>548.25</v>
      </c>
      <c r="U695" s="5" t="s">
        <v>89</v>
      </c>
      <c r="V695" s="2"/>
      <c r="W695" s="2"/>
      <c r="X695" s="2"/>
      <c r="Y695" s="2"/>
      <c r="Z695" s="3">
        <v>1</v>
      </c>
      <c r="AA695" s="3">
        <v>1</v>
      </c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</row>
    <row r="696" spans="1:76" ht="141" customHeight="1" x14ac:dyDescent="0.2">
      <c r="A696" s="8" t="s">
        <v>77</v>
      </c>
      <c r="B696" s="9"/>
      <c r="C696" s="8" t="s">
        <v>1581</v>
      </c>
      <c r="D696" s="8" t="s">
        <v>389</v>
      </c>
      <c r="E696" s="8" t="s">
        <v>172</v>
      </c>
      <c r="F696" s="8" t="s">
        <v>172</v>
      </c>
      <c r="G696" s="8" t="s">
        <v>1195</v>
      </c>
      <c r="H696" s="8" t="s">
        <v>177</v>
      </c>
      <c r="I696" s="8" t="s">
        <v>1948</v>
      </c>
      <c r="J696" s="8" t="s">
        <v>1949</v>
      </c>
      <c r="K696" s="8" t="s">
        <v>1950</v>
      </c>
      <c r="L696" s="8" t="s">
        <v>1951</v>
      </c>
      <c r="M696" s="8" t="s">
        <v>103</v>
      </c>
      <c r="N696" s="8" t="s">
        <v>314</v>
      </c>
      <c r="O696" s="10" cm="1">
        <f t="array" ref="O696">SUM(V696:BX696)</f>
        <v>2</v>
      </c>
      <c r="P696" s="11">
        <v>1530</v>
      </c>
      <c r="Q696" s="11" cm="1">
        <f t="array" ref="Q696">P696*O696</f>
        <v>3060</v>
      </c>
      <c r="R696" s="12">
        <v>0.75</v>
      </c>
      <c r="S696" s="11" cm="1">
        <f t="array" ref="S696">P696-P696*R696</f>
        <v>382.5</v>
      </c>
      <c r="T696" s="11" cm="1">
        <f t="array" ref="T696">S696*O696</f>
        <v>765</v>
      </c>
      <c r="U696" s="8" t="s">
        <v>89</v>
      </c>
      <c r="V696" s="9"/>
      <c r="W696" s="9"/>
      <c r="X696" s="9"/>
      <c r="Y696" s="10">
        <v>1</v>
      </c>
      <c r="Z696" s="9"/>
      <c r="AA696" s="10">
        <v>1</v>
      </c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</row>
    <row r="697" spans="1:76" ht="141" customHeight="1" x14ac:dyDescent="0.2">
      <c r="A697" s="5" t="s">
        <v>77</v>
      </c>
      <c r="B697" s="2"/>
      <c r="C697" s="5" t="s">
        <v>1581</v>
      </c>
      <c r="D697" s="5" t="s">
        <v>389</v>
      </c>
      <c r="E697" s="5" t="s">
        <v>172</v>
      </c>
      <c r="F697" s="5" t="s">
        <v>172</v>
      </c>
      <c r="G697" s="5" t="s">
        <v>1195</v>
      </c>
      <c r="H697" s="5" t="s">
        <v>177</v>
      </c>
      <c r="I697" s="5" t="s">
        <v>1952</v>
      </c>
      <c r="J697" s="5" t="s">
        <v>1953</v>
      </c>
      <c r="K697" s="5" t="s">
        <v>462</v>
      </c>
      <c r="L697" s="5" t="s">
        <v>463</v>
      </c>
      <c r="M697" s="5" t="s">
        <v>103</v>
      </c>
      <c r="N697" s="5" t="s">
        <v>155</v>
      </c>
      <c r="O697" s="3" cm="1">
        <f t="array" ref="O697">SUM(V697:BX697)</f>
        <v>1</v>
      </c>
      <c r="P697" s="4">
        <v>1096.5</v>
      </c>
      <c r="Q697" s="4" cm="1">
        <f t="array" ref="Q697">P697*O697</f>
        <v>1096.5</v>
      </c>
      <c r="R697" s="7">
        <v>0.75</v>
      </c>
      <c r="S697" s="4" cm="1">
        <f t="array" ref="S697">P697-P697*R697</f>
        <v>274.125</v>
      </c>
      <c r="T697" s="4" cm="1">
        <f t="array" ref="T697">S697*O697</f>
        <v>274.125</v>
      </c>
      <c r="U697" s="5" t="s">
        <v>89</v>
      </c>
      <c r="V697" s="2"/>
      <c r="W697" s="2"/>
      <c r="X697" s="2"/>
      <c r="Y697" s="3">
        <v>1</v>
      </c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</row>
    <row r="698" spans="1:76" ht="141" customHeight="1" x14ac:dyDescent="0.2">
      <c r="A698" s="8" t="s">
        <v>77</v>
      </c>
      <c r="B698" s="9"/>
      <c r="C698" s="8" t="s">
        <v>1581</v>
      </c>
      <c r="D698" s="8" t="s">
        <v>389</v>
      </c>
      <c r="E698" s="8" t="s">
        <v>172</v>
      </c>
      <c r="F698" s="8" t="s">
        <v>172</v>
      </c>
      <c r="G698" s="8" t="s">
        <v>1195</v>
      </c>
      <c r="H698" s="8" t="s">
        <v>177</v>
      </c>
      <c r="I698" s="8" t="s">
        <v>1954</v>
      </c>
      <c r="J698" s="8" t="s">
        <v>1955</v>
      </c>
      <c r="K698" s="8" t="s">
        <v>106</v>
      </c>
      <c r="L698" s="8" t="s">
        <v>107</v>
      </c>
      <c r="M698" s="8" t="s">
        <v>225</v>
      </c>
      <c r="N698" s="8" t="s">
        <v>144</v>
      </c>
      <c r="O698" s="10" cm="1">
        <f t="array" ref="O698">SUM(V698:BX698)</f>
        <v>3</v>
      </c>
      <c r="P698" s="11">
        <v>970</v>
      </c>
      <c r="Q698" s="11" cm="1">
        <f t="array" ref="Q698">P698*O698</f>
        <v>2910</v>
      </c>
      <c r="R698" s="12">
        <v>0.75</v>
      </c>
      <c r="S698" s="11" cm="1">
        <f t="array" ref="S698">P698-P698*R698</f>
        <v>242.5</v>
      </c>
      <c r="T698" s="11" cm="1">
        <f t="array" ref="T698">S698*O698</f>
        <v>727.5</v>
      </c>
      <c r="U698" s="8" t="s">
        <v>89</v>
      </c>
      <c r="V698" s="9"/>
      <c r="W698" s="9"/>
      <c r="X698" s="9"/>
      <c r="Y698" s="10">
        <v>1</v>
      </c>
      <c r="Z698" s="10">
        <v>1</v>
      </c>
      <c r="AA698" s="10">
        <v>1</v>
      </c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</row>
    <row r="699" spans="1:76" ht="141" customHeight="1" x14ac:dyDescent="0.2">
      <c r="A699" s="5" t="s">
        <v>77</v>
      </c>
      <c r="B699" s="2"/>
      <c r="C699" s="5" t="s">
        <v>1581</v>
      </c>
      <c r="D699" s="5" t="s">
        <v>389</v>
      </c>
      <c r="E699" s="5" t="s">
        <v>172</v>
      </c>
      <c r="F699" s="5" t="s">
        <v>172</v>
      </c>
      <c r="G699" s="5" t="s">
        <v>1195</v>
      </c>
      <c r="H699" s="5" t="s">
        <v>177</v>
      </c>
      <c r="I699" s="5" t="s">
        <v>1954</v>
      </c>
      <c r="J699" s="5" t="s">
        <v>1955</v>
      </c>
      <c r="K699" s="5" t="s">
        <v>1114</v>
      </c>
      <c r="L699" s="5" t="s">
        <v>1115</v>
      </c>
      <c r="M699" s="5" t="s">
        <v>225</v>
      </c>
      <c r="N699" s="5" t="s">
        <v>144</v>
      </c>
      <c r="O699" s="3" cm="1">
        <f t="array" ref="O699">SUM(V699:BX699)</f>
        <v>15</v>
      </c>
      <c r="P699" s="4">
        <v>970</v>
      </c>
      <c r="Q699" s="4" cm="1">
        <f t="array" ref="Q699">P699*O699</f>
        <v>14550</v>
      </c>
      <c r="R699" s="7">
        <v>0.75</v>
      </c>
      <c r="S699" s="4" cm="1">
        <f t="array" ref="S699">P699-P699*R699</f>
        <v>242.5</v>
      </c>
      <c r="T699" s="4" cm="1">
        <f t="array" ref="T699">S699*O699</f>
        <v>3637.5</v>
      </c>
      <c r="U699" s="5" t="s">
        <v>89</v>
      </c>
      <c r="V699" s="2"/>
      <c r="W699" s="2"/>
      <c r="X699" s="2"/>
      <c r="Y699" s="3">
        <v>6</v>
      </c>
      <c r="Z699" s="3">
        <v>5</v>
      </c>
      <c r="AA699" s="3">
        <v>4</v>
      </c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</row>
    <row r="700" spans="1:76" ht="141" customHeight="1" x14ac:dyDescent="0.2">
      <c r="A700" s="8" t="s">
        <v>77</v>
      </c>
      <c r="B700" s="9"/>
      <c r="C700" s="8" t="s">
        <v>1581</v>
      </c>
      <c r="D700" s="8" t="s">
        <v>389</v>
      </c>
      <c r="E700" s="8" t="s">
        <v>172</v>
      </c>
      <c r="F700" s="8" t="s">
        <v>172</v>
      </c>
      <c r="G700" s="8" t="s">
        <v>1195</v>
      </c>
      <c r="H700" s="8" t="s">
        <v>177</v>
      </c>
      <c r="I700" s="8" t="s">
        <v>1956</v>
      </c>
      <c r="J700" s="8" t="s">
        <v>1957</v>
      </c>
      <c r="K700" s="8" t="s">
        <v>508</v>
      </c>
      <c r="L700" s="8" t="s">
        <v>509</v>
      </c>
      <c r="M700" s="8" t="s">
        <v>103</v>
      </c>
      <c r="N700" s="8" t="s">
        <v>1770</v>
      </c>
      <c r="O700" s="10" cm="1">
        <f t="array" ref="O700">SUM(V700:BX700)</f>
        <v>10</v>
      </c>
      <c r="P700" s="11">
        <v>1096.5</v>
      </c>
      <c r="Q700" s="11" cm="1">
        <f t="array" ref="Q700">P700*O700</f>
        <v>10965</v>
      </c>
      <c r="R700" s="12">
        <v>0.75</v>
      </c>
      <c r="S700" s="11" cm="1">
        <f t="array" ref="S700">P700-P700*R700</f>
        <v>274.125</v>
      </c>
      <c r="T700" s="11" cm="1">
        <f t="array" ref="T700">S700*O700</f>
        <v>2741.25</v>
      </c>
      <c r="U700" s="8" t="s">
        <v>89</v>
      </c>
      <c r="V700" s="9"/>
      <c r="W700" s="9"/>
      <c r="X700" s="9"/>
      <c r="Y700" s="10">
        <v>2</v>
      </c>
      <c r="Z700" s="10">
        <v>3</v>
      </c>
      <c r="AA700" s="10">
        <v>2</v>
      </c>
      <c r="AB700" s="10">
        <v>2</v>
      </c>
      <c r="AC700" s="10">
        <v>1</v>
      </c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</row>
    <row r="701" spans="1:76" ht="141" customHeight="1" x14ac:dyDescent="0.2">
      <c r="A701" s="5" t="s">
        <v>77</v>
      </c>
      <c r="B701" s="2"/>
      <c r="C701" s="5" t="s">
        <v>1581</v>
      </c>
      <c r="D701" s="5" t="s">
        <v>389</v>
      </c>
      <c r="E701" s="5" t="s">
        <v>172</v>
      </c>
      <c r="F701" s="5" t="s">
        <v>172</v>
      </c>
      <c r="G701" s="5" t="s">
        <v>1195</v>
      </c>
      <c r="H701" s="5" t="s">
        <v>177</v>
      </c>
      <c r="I701" s="5" t="s">
        <v>1958</v>
      </c>
      <c r="J701" s="5" t="s">
        <v>1513</v>
      </c>
      <c r="K701" s="5" t="s">
        <v>508</v>
      </c>
      <c r="L701" s="5" t="s">
        <v>509</v>
      </c>
      <c r="M701" s="5" t="s">
        <v>103</v>
      </c>
      <c r="N701" s="5" t="s">
        <v>1511</v>
      </c>
      <c r="O701" s="3" cm="1">
        <f t="array" ref="O701">SUM(V701:BX701)</f>
        <v>3</v>
      </c>
      <c r="P701" s="4">
        <v>926.5</v>
      </c>
      <c r="Q701" s="4" cm="1">
        <f t="array" ref="Q701">P701*O701</f>
        <v>2779.5</v>
      </c>
      <c r="R701" s="7">
        <v>0.75</v>
      </c>
      <c r="S701" s="4" cm="1">
        <f t="array" ref="S701">P701-P701*R701</f>
        <v>231.625</v>
      </c>
      <c r="T701" s="4" cm="1">
        <f t="array" ref="T701">S701*O701</f>
        <v>694.875</v>
      </c>
      <c r="U701" s="5" t="s">
        <v>89</v>
      </c>
      <c r="V701" s="2"/>
      <c r="W701" s="2"/>
      <c r="X701" s="2"/>
      <c r="Y701" s="2"/>
      <c r="Z701" s="3">
        <v>2</v>
      </c>
      <c r="AA701" s="3">
        <v>1</v>
      </c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</row>
    <row r="702" spans="1:76" ht="141" customHeight="1" x14ac:dyDescent="0.2">
      <c r="A702" s="8" t="s">
        <v>77</v>
      </c>
      <c r="B702" s="9"/>
      <c r="C702" s="8" t="s">
        <v>1581</v>
      </c>
      <c r="D702" s="8" t="s">
        <v>389</v>
      </c>
      <c r="E702" s="8" t="s">
        <v>172</v>
      </c>
      <c r="F702" s="8" t="s">
        <v>172</v>
      </c>
      <c r="G702" s="8" t="s">
        <v>1195</v>
      </c>
      <c r="H702" s="8" t="s">
        <v>1516</v>
      </c>
      <c r="I702" s="8" t="s">
        <v>1959</v>
      </c>
      <c r="J702" s="8" t="s">
        <v>1960</v>
      </c>
      <c r="K702" s="8" t="s">
        <v>101</v>
      </c>
      <c r="L702" s="8" t="s">
        <v>102</v>
      </c>
      <c r="M702" s="8" t="s">
        <v>103</v>
      </c>
      <c r="N702" s="8" t="s">
        <v>1528</v>
      </c>
      <c r="O702" s="10" cm="1">
        <f t="array" ref="O702">SUM(V702:BX702)</f>
        <v>7</v>
      </c>
      <c r="P702" s="11">
        <v>586.5</v>
      </c>
      <c r="Q702" s="11" cm="1">
        <f t="array" ref="Q702">P702*O702</f>
        <v>4105.5</v>
      </c>
      <c r="R702" s="12">
        <v>0.75</v>
      </c>
      <c r="S702" s="11" cm="1">
        <f t="array" ref="S702">P702-P702*R702</f>
        <v>146.625</v>
      </c>
      <c r="T702" s="11" cm="1">
        <f t="array" ref="T702">S702*O702</f>
        <v>1026.375</v>
      </c>
      <c r="U702" s="8" t="s">
        <v>89</v>
      </c>
      <c r="V702" s="9"/>
      <c r="W702" s="9"/>
      <c r="X702" s="9"/>
      <c r="Y702" s="10">
        <v>1</v>
      </c>
      <c r="Z702" s="10">
        <v>3</v>
      </c>
      <c r="AA702" s="10">
        <v>3</v>
      </c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</row>
    <row r="703" spans="1:76" ht="141" customHeight="1" x14ac:dyDescent="0.2">
      <c r="A703" s="5" t="s">
        <v>77</v>
      </c>
      <c r="B703" s="2"/>
      <c r="C703" s="5" t="s">
        <v>1581</v>
      </c>
      <c r="D703" s="5" t="s">
        <v>389</v>
      </c>
      <c r="E703" s="5" t="s">
        <v>172</v>
      </c>
      <c r="F703" s="5" t="s">
        <v>172</v>
      </c>
      <c r="G703" s="5" t="s">
        <v>1195</v>
      </c>
      <c r="H703" s="5" t="s">
        <v>1961</v>
      </c>
      <c r="I703" s="5" t="s">
        <v>1962</v>
      </c>
      <c r="J703" s="5" t="s">
        <v>1963</v>
      </c>
      <c r="K703" s="5" t="s">
        <v>110</v>
      </c>
      <c r="L703" s="5" t="s">
        <v>111</v>
      </c>
      <c r="M703" s="5" t="s">
        <v>103</v>
      </c>
      <c r="N703" s="5" t="s">
        <v>155</v>
      </c>
      <c r="O703" s="3" cm="1">
        <f t="array" ref="O703">SUM(V703:BX703)</f>
        <v>2</v>
      </c>
      <c r="P703" s="4">
        <v>1266.5</v>
      </c>
      <c r="Q703" s="4" cm="1">
        <f t="array" ref="Q703">P703*O703</f>
        <v>2533</v>
      </c>
      <c r="R703" s="7">
        <v>0.75</v>
      </c>
      <c r="S703" s="4" cm="1">
        <f t="array" ref="S703">P703-P703*R703</f>
        <v>316.625</v>
      </c>
      <c r="T703" s="4" cm="1">
        <f t="array" ref="T703">S703*O703</f>
        <v>633.25</v>
      </c>
      <c r="U703" s="5" t="s">
        <v>89</v>
      </c>
      <c r="V703" s="2"/>
      <c r="W703" s="2"/>
      <c r="X703" s="2"/>
      <c r="Y703" s="3">
        <v>1</v>
      </c>
      <c r="Z703" s="3">
        <v>1</v>
      </c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</row>
    <row r="704" spans="1:76" ht="141" customHeight="1" x14ac:dyDescent="0.2">
      <c r="A704" s="8" t="s">
        <v>77</v>
      </c>
      <c r="B704" s="9"/>
      <c r="C704" s="8" t="s">
        <v>1581</v>
      </c>
      <c r="D704" s="8" t="s">
        <v>389</v>
      </c>
      <c r="E704" s="8" t="s">
        <v>172</v>
      </c>
      <c r="F704" s="8" t="s">
        <v>172</v>
      </c>
      <c r="G704" s="8" t="s">
        <v>172</v>
      </c>
      <c r="H704" s="8" t="s">
        <v>1964</v>
      </c>
      <c r="I704" s="8" t="s">
        <v>1965</v>
      </c>
      <c r="J704" s="8" t="s">
        <v>1966</v>
      </c>
      <c r="K704" s="8" t="s">
        <v>101</v>
      </c>
      <c r="L704" s="8" t="s">
        <v>102</v>
      </c>
      <c r="M704" s="8" t="s">
        <v>103</v>
      </c>
      <c r="N704" s="8" t="s">
        <v>1219</v>
      </c>
      <c r="O704" s="10" cm="1">
        <f t="array" ref="O704">SUM(V704:BX704)</f>
        <v>3</v>
      </c>
      <c r="P704" s="11">
        <v>1650</v>
      </c>
      <c r="Q704" s="11" cm="1">
        <f t="array" ref="Q704">P704*O704</f>
        <v>4950</v>
      </c>
      <c r="R704" s="12">
        <v>0.75</v>
      </c>
      <c r="S704" s="11" cm="1">
        <f t="array" ref="S704">P704-P704*R704</f>
        <v>412.5</v>
      </c>
      <c r="T704" s="11" cm="1">
        <f t="array" ref="T704">S704*O704</f>
        <v>1237.5</v>
      </c>
      <c r="U704" s="8" t="s">
        <v>1679</v>
      </c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10">
        <v>1</v>
      </c>
      <c r="BD704" s="9"/>
      <c r="BE704" s="10">
        <v>1</v>
      </c>
      <c r="BF704" s="9"/>
      <c r="BG704" s="9"/>
      <c r="BH704" s="10">
        <v>1</v>
      </c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</row>
    <row r="705" spans="1:76" ht="141" customHeight="1" x14ac:dyDescent="0.2">
      <c r="A705" s="5" t="s">
        <v>77</v>
      </c>
      <c r="B705" s="2"/>
      <c r="C705" s="5" t="s">
        <v>1581</v>
      </c>
      <c r="D705" s="5" t="s">
        <v>389</v>
      </c>
      <c r="E705" s="5" t="s">
        <v>172</v>
      </c>
      <c r="F705" s="5" t="s">
        <v>172</v>
      </c>
      <c r="G705" s="5" t="s">
        <v>176</v>
      </c>
      <c r="H705" s="5" t="s">
        <v>1544</v>
      </c>
      <c r="I705" s="5" t="s">
        <v>1967</v>
      </c>
      <c r="J705" s="5" t="s">
        <v>1968</v>
      </c>
      <c r="K705" s="5" t="s">
        <v>266</v>
      </c>
      <c r="L705" s="5" t="s">
        <v>267</v>
      </c>
      <c r="M705" s="5" t="s">
        <v>225</v>
      </c>
      <c r="N705" s="5" t="s">
        <v>1969</v>
      </c>
      <c r="O705" s="3" cm="1">
        <f t="array" ref="O705">SUM(V705:BX705)</f>
        <v>2</v>
      </c>
      <c r="P705" s="4">
        <v>280.5</v>
      </c>
      <c r="Q705" s="4" cm="1">
        <f t="array" ref="Q705">P705*O705</f>
        <v>561</v>
      </c>
      <c r="R705" s="7">
        <v>0.75</v>
      </c>
      <c r="S705" s="4" cm="1">
        <f t="array" ref="S705">P705-P705*R705</f>
        <v>70.125</v>
      </c>
      <c r="T705" s="4" cm="1">
        <f t="array" ref="T705">S705*O705</f>
        <v>140.25</v>
      </c>
      <c r="U705" s="5" t="s">
        <v>89</v>
      </c>
      <c r="V705" s="2"/>
      <c r="W705" s="2"/>
      <c r="X705" s="2"/>
      <c r="Y705" s="2"/>
      <c r="Z705" s="3">
        <v>1</v>
      </c>
      <c r="AA705" s="3">
        <v>1</v>
      </c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</row>
    <row r="706" spans="1:76" ht="141" customHeight="1" x14ac:dyDescent="0.2">
      <c r="A706" s="8" t="s">
        <v>77</v>
      </c>
      <c r="B706" s="9"/>
      <c r="C706" s="8" t="s">
        <v>1581</v>
      </c>
      <c r="D706" s="8" t="s">
        <v>389</v>
      </c>
      <c r="E706" s="8" t="s">
        <v>172</v>
      </c>
      <c r="F706" s="8" t="s">
        <v>172</v>
      </c>
      <c r="G706" s="8" t="s">
        <v>176</v>
      </c>
      <c r="H706" s="8" t="s">
        <v>1544</v>
      </c>
      <c r="I706" s="8" t="s">
        <v>1970</v>
      </c>
      <c r="J706" s="8" t="s">
        <v>1971</v>
      </c>
      <c r="K706" s="8" t="s">
        <v>101</v>
      </c>
      <c r="L706" s="8" t="s">
        <v>102</v>
      </c>
      <c r="M706" s="8" t="s">
        <v>103</v>
      </c>
      <c r="N706" s="8" t="s">
        <v>1972</v>
      </c>
      <c r="O706" s="10" cm="1">
        <f t="array" ref="O706">SUM(V706:BX706)</f>
        <v>16</v>
      </c>
      <c r="P706" s="11">
        <v>331.5</v>
      </c>
      <c r="Q706" s="11" cm="1">
        <f t="array" ref="Q706">P706*O706</f>
        <v>5304</v>
      </c>
      <c r="R706" s="12">
        <v>0.75</v>
      </c>
      <c r="S706" s="11" cm="1">
        <f t="array" ref="S706">P706-P706*R706</f>
        <v>82.875</v>
      </c>
      <c r="T706" s="11" cm="1">
        <f t="array" ref="T706">S706*O706</f>
        <v>1326</v>
      </c>
      <c r="U706" s="8" t="s">
        <v>1459</v>
      </c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10">
        <v>5</v>
      </c>
      <c r="AG706" s="10">
        <v>11</v>
      </c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</row>
    <row r="707" spans="1:76" ht="141" customHeight="1" x14ac:dyDescent="0.2">
      <c r="A707" s="5" t="s">
        <v>77</v>
      </c>
      <c r="B707" s="2"/>
      <c r="C707" s="5" t="s">
        <v>1581</v>
      </c>
      <c r="D707" s="5" t="s">
        <v>389</v>
      </c>
      <c r="E707" s="5" t="s">
        <v>172</v>
      </c>
      <c r="F707" s="5" t="s">
        <v>172</v>
      </c>
      <c r="G707" s="5" t="s">
        <v>176</v>
      </c>
      <c r="H707" s="5" t="s">
        <v>1544</v>
      </c>
      <c r="I707" s="5" t="s">
        <v>1973</v>
      </c>
      <c r="J707" s="5" t="s">
        <v>1974</v>
      </c>
      <c r="K707" s="5" t="s">
        <v>101</v>
      </c>
      <c r="L707" s="5" t="s">
        <v>102</v>
      </c>
      <c r="M707" s="5" t="s">
        <v>103</v>
      </c>
      <c r="N707" s="5" t="s">
        <v>1975</v>
      </c>
      <c r="O707" s="3" cm="1">
        <f t="array" ref="O707">SUM(V707:BX707)</f>
        <v>3</v>
      </c>
      <c r="P707" s="4">
        <v>297.5</v>
      </c>
      <c r="Q707" s="4" cm="1">
        <f t="array" ref="Q707">P707*O707</f>
        <v>892.5</v>
      </c>
      <c r="R707" s="7">
        <v>0.75</v>
      </c>
      <c r="S707" s="4" cm="1">
        <f t="array" ref="S707">P707-P707*R707</f>
        <v>74.375</v>
      </c>
      <c r="T707" s="4" cm="1">
        <f t="array" ref="T707">S707*O707</f>
        <v>223.125</v>
      </c>
      <c r="U707" s="5" t="s">
        <v>1459</v>
      </c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3">
        <v>3</v>
      </c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</row>
    <row r="708" spans="1:76" ht="141" customHeight="1" x14ac:dyDescent="0.2">
      <c r="A708" s="8" t="s">
        <v>77</v>
      </c>
      <c r="B708" s="9"/>
      <c r="C708" s="8" t="s">
        <v>1581</v>
      </c>
      <c r="D708" s="8" t="s">
        <v>389</v>
      </c>
      <c r="E708" s="8" t="s">
        <v>172</v>
      </c>
      <c r="F708" s="8" t="s">
        <v>172</v>
      </c>
      <c r="G708" s="8" t="s">
        <v>176</v>
      </c>
      <c r="H708" s="8" t="s">
        <v>1544</v>
      </c>
      <c r="I708" s="8" t="s">
        <v>1973</v>
      </c>
      <c r="J708" s="8" t="s">
        <v>1974</v>
      </c>
      <c r="K708" s="8" t="s">
        <v>752</v>
      </c>
      <c r="L708" s="8" t="s">
        <v>753</v>
      </c>
      <c r="M708" s="8" t="s">
        <v>103</v>
      </c>
      <c r="N708" s="8" t="s">
        <v>1975</v>
      </c>
      <c r="O708" s="10" cm="1">
        <f t="array" ref="O708">SUM(V708:BX708)</f>
        <v>1</v>
      </c>
      <c r="P708" s="11">
        <v>297.5</v>
      </c>
      <c r="Q708" s="11" cm="1">
        <f t="array" ref="Q708">P708*O708</f>
        <v>297.5</v>
      </c>
      <c r="R708" s="12">
        <v>0.75</v>
      </c>
      <c r="S708" s="11" cm="1">
        <f t="array" ref="S708">P708-P708*R708</f>
        <v>74.375</v>
      </c>
      <c r="T708" s="11" cm="1">
        <f t="array" ref="T708">S708*O708</f>
        <v>74.375</v>
      </c>
      <c r="U708" s="8" t="s">
        <v>1459</v>
      </c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10">
        <v>1</v>
      </c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</row>
    <row r="709" spans="1:76" ht="141" customHeight="1" x14ac:dyDescent="0.2">
      <c r="A709" s="5" t="s">
        <v>77</v>
      </c>
      <c r="B709" s="2"/>
      <c r="C709" s="5" t="s">
        <v>1581</v>
      </c>
      <c r="D709" s="5" t="s">
        <v>389</v>
      </c>
      <c r="E709" s="5" t="s">
        <v>172</v>
      </c>
      <c r="F709" s="5" t="s">
        <v>172</v>
      </c>
      <c r="G709" s="5" t="s">
        <v>176</v>
      </c>
      <c r="H709" s="5" t="s">
        <v>1544</v>
      </c>
      <c r="I709" s="5" t="s">
        <v>1976</v>
      </c>
      <c r="J709" s="5" t="s">
        <v>1977</v>
      </c>
      <c r="K709" s="5" t="s">
        <v>101</v>
      </c>
      <c r="L709" s="5" t="s">
        <v>102</v>
      </c>
      <c r="M709" s="5" t="s">
        <v>103</v>
      </c>
      <c r="N709" s="5" t="s">
        <v>971</v>
      </c>
      <c r="O709" s="3" cm="1">
        <f t="array" ref="O709">SUM(V709:BX709)</f>
        <v>2</v>
      </c>
      <c r="P709" s="4">
        <v>1470</v>
      </c>
      <c r="Q709" s="4" cm="1">
        <f t="array" ref="Q709">P709*O709</f>
        <v>2940</v>
      </c>
      <c r="R709" s="7">
        <v>0.75</v>
      </c>
      <c r="S709" s="4" cm="1">
        <f t="array" ref="S709">P709-P709*R709</f>
        <v>367.5</v>
      </c>
      <c r="T709" s="4" cm="1">
        <f t="array" ref="T709">S709*O709</f>
        <v>735</v>
      </c>
      <c r="U709" s="5" t="s">
        <v>89</v>
      </c>
      <c r="V709" s="2"/>
      <c r="W709" s="2"/>
      <c r="X709" s="2"/>
      <c r="Y709" s="2"/>
      <c r="Z709" s="3">
        <v>1</v>
      </c>
      <c r="AA709" s="3">
        <v>1</v>
      </c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</row>
    <row r="710" spans="1:76" ht="141" customHeight="1" x14ac:dyDescent="0.2">
      <c r="A710" s="8" t="s">
        <v>77</v>
      </c>
      <c r="B710" s="9"/>
      <c r="C710" s="8" t="s">
        <v>1581</v>
      </c>
      <c r="D710" s="8" t="s">
        <v>389</v>
      </c>
      <c r="E710" s="8" t="s">
        <v>172</v>
      </c>
      <c r="F710" s="8" t="s">
        <v>172</v>
      </c>
      <c r="G710" s="8" t="s">
        <v>1195</v>
      </c>
      <c r="H710" s="8" t="s">
        <v>1544</v>
      </c>
      <c r="I710" s="8" t="s">
        <v>1978</v>
      </c>
      <c r="J710" s="8" t="s">
        <v>1979</v>
      </c>
      <c r="K710" s="8" t="s">
        <v>457</v>
      </c>
      <c r="L710" s="8" t="s">
        <v>458</v>
      </c>
      <c r="M710" s="8" t="s">
        <v>103</v>
      </c>
      <c r="N710" s="8" t="s">
        <v>314</v>
      </c>
      <c r="O710" s="10" cm="1">
        <f t="array" ref="O710">SUM(V710:BX710)</f>
        <v>4</v>
      </c>
      <c r="P710" s="11">
        <v>1030</v>
      </c>
      <c r="Q710" s="11" cm="1">
        <f t="array" ref="Q710">P710*O710</f>
        <v>4120</v>
      </c>
      <c r="R710" s="12">
        <v>0.75</v>
      </c>
      <c r="S710" s="11" cm="1">
        <f t="array" ref="S710">P710-P710*R710</f>
        <v>257.5</v>
      </c>
      <c r="T710" s="11" cm="1">
        <f t="array" ref="T710">S710*O710</f>
        <v>1030</v>
      </c>
      <c r="U710" s="8" t="s">
        <v>89</v>
      </c>
      <c r="V710" s="9"/>
      <c r="W710" s="9"/>
      <c r="X710" s="9"/>
      <c r="Y710" s="10">
        <v>1</v>
      </c>
      <c r="Z710" s="10">
        <v>2</v>
      </c>
      <c r="AA710" s="10">
        <v>1</v>
      </c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</row>
    <row r="711" spans="1:76" ht="141" customHeight="1" x14ac:dyDescent="0.2">
      <c r="A711" s="5" t="s">
        <v>77</v>
      </c>
      <c r="B711" s="2"/>
      <c r="C711" s="5" t="s">
        <v>1581</v>
      </c>
      <c r="D711" s="5" t="s">
        <v>389</v>
      </c>
      <c r="E711" s="5" t="s">
        <v>172</v>
      </c>
      <c r="F711" s="5" t="s">
        <v>172</v>
      </c>
      <c r="G711" s="5" t="s">
        <v>1195</v>
      </c>
      <c r="H711" s="5" t="s">
        <v>1544</v>
      </c>
      <c r="I711" s="5" t="s">
        <v>1978</v>
      </c>
      <c r="J711" s="5" t="s">
        <v>1979</v>
      </c>
      <c r="K711" s="5" t="s">
        <v>101</v>
      </c>
      <c r="L711" s="5" t="s">
        <v>102</v>
      </c>
      <c r="M711" s="5" t="s">
        <v>103</v>
      </c>
      <c r="N711" s="5" t="s">
        <v>314</v>
      </c>
      <c r="O711" s="3" cm="1">
        <f t="array" ref="O711">SUM(V711:BX711)</f>
        <v>1</v>
      </c>
      <c r="P711" s="4">
        <v>1030</v>
      </c>
      <c r="Q711" s="4" cm="1">
        <f t="array" ref="Q711">P711*O711</f>
        <v>1030</v>
      </c>
      <c r="R711" s="7">
        <v>0.75</v>
      </c>
      <c r="S711" s="4" cm="1">
        <f t="array" ref="S711">P711-P711*R711</f>
        <v>257.5</v>
      </c>
      <c r="T711" s="4" cm="1">
        <f t="array" ref="T711">S711*O711</f>
        <v>257.5</v>
      </c>
      <c r="U711" s="5" t="s">
        <v>89</v>
      </c>
      <c r="V711" s="2"/>
      <c r="W711" s="2"/>
      <c r="X711" s="2"/>
      <c r="Y711" s="3">
        <v>1</v>
      </c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</row>
    <row r="712" spans="1:76" ht="141" customHeight="1" x14ac:dyDescent="0.2">
      <c r="A712" s="8" t="s">
        <v>77</v>
      </c>
      <c r="B712" s="9"/>
      <c r="C712" s="8" t="s">
        <v>1581</v>
      </c>
      <c r="D712" s="8" t="s">
        <v>389</v>
      </c>
      <c r="E712" s="8" t="s">
        <v>172</v>
      </c>
      <c r="F712" s="8" t="s">
        <v>172</v>
      </c>
      <c r="G712" s="8" t="s">
        <v>1195</v>
      </c>
      <c r="H712" s="8" t="s">
        <v>1544</v>
      </c>
      <c r="I712" s="8" t="s">
        <v>1980</v>
      </c>
      <c r="J712" s="8" t="s">
        <v>1981</v>
      </c>
      <c r="K712" s="8" t="s">
        <v>101</v>
      </c>
      <c r="L712" s="8" t="s">
        <v>102</v>
      </c>
      <c r="M712" s="8" t="s">
        <v>103</v>
      </c>
      <c r="N712" s="8" t="s">
        <v>1701</v>
      </c>
      <c r="O712" s="10" cm="1">
        <f t="array" ref="O712">SUM(V712:BX712)</f>
        <v>1</v>
      </c>
      <c r="P712" s="11">
        <v>365.5</v>
      </c>
      <c r="Q712" s="11" cm="1">
        <f t="array" ref="Q712">P712*O712</f>
        <v>365.5</v>
      </c>
      <c r="R712" s="12">
        <v>0.75</v>
      </c>
      <c r="S712" s="11" cm="1">
        <f t="array" ref="S712">P712-P712*R712</f>
        <v>91.375</v>
      </c>
      <c r="T712" s="11" cm="1">
        <f t="array" ref="T712">S712*O712</f>
        <v>91.375</v>
      </c>
      <c r="U712" s="8" t="s">
        <v>89</v>
      </c>
      <c r="V712" s="9"/>
      <c r="W712" s="9"/>
      <c r="X712" s="9"/>
      <c r="Y712" s="9"/>
      <c r="Z712" s="10">
        <v>1</v>
      </c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</row>
    <row r="713" spans="1:76" ht="141" customHeight="1" x14ac:dyDescent="0.2">
      <c r="A713" s="5" t="s">
        <v>77</v>
      </c>
      <c r="B713" s="2"/>
      <c r="C713" s="5" t="s">
        <v>1581</v>
      </c>
      <c r="D713" s="5" t="s">
        <v>389</v>
      </c>
      <c r="E713" s="5" t="s">
        <v>172</v>
      </c>
      <c r="F713" s="5" t="s">
        <v>172</v>
      </c>
      <c r="G713" s="5" t="s">
        <v>1195</v>
      </c>
      <c r="H713" s="5" t="s">
        <v>1544</v>
      </c>
      <c r="I713" s="5" t="s">
        <v>1982</v>
      </c>
      <c r="J713" s="5" t="s">
        <v>1983</v>
      </c>
      <c r="K713" s="5" t="s">
        <v>101</v>
      </c>
      <c r="L713" s="5" t="s">
        <v>102</v>
      </c>
      <c r="M713" s="5" t="s">
        <v>103</v>
      </c>
      <c r="N713" s="5" t="s">
        <v>155</v>
      </c>
      <c r="O713" s="3" cm="1">
        <f t="array" ref="O713">SUM(V713:BX713)</f>
        <v>2</v>
      </c>
      <c r="P713" s="4">
        <v>586.5</v>
      </c>
      <c r="Q713" s="4" cm="1">
        <f t="array" ref="Q713">P713*O713</f>
        <v>1173</v>
      </c>
      <c r="R713" s="7">
        <v>0.75</v>
      </c>
      <c r="S713" s="4" cm="1">
        <f t="array" ref="S713">P713-P713*R713</f>
        <v>146.625</v>
      </c>
      <c r="T713" s="4" cm="1">
        <f t="array" ref="T713">S713*O713</f>
        <v>293.25</v>
      </c>
      <c r="U713" s="5" t="s">
        <v>89</v>
      </c>
      <c r="V713" s="2"/>
      <c r="W713" s="2"/>
      <c r="X713" s="2"/>
      <c r="Y713" s="2"/>
      <c r="Z713" s="3">
        <v>1</v>
      </c>
      <c r="AA713" s="3">
        <v>1</v>
      </c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</row>
    <row r="714" spans="1:76" ht="141" customHeight="1" x14ac:dyDescent="0.2">
      <c r="A714" s="8" t="s">
        <v>77</v>
      </c>
      <c r="B714" s="9"/>
      <c r="C714" s="8" t="s">
        <v>1581</v>
      </c>
      <c r="D714" s="8" t="s">
        <v>389</v>
      </c>
      <c r="E714" s="8" t="s">
        <v>172</v>
      </c>
      <c r="F714" s="8" t="s">
        <v>172</v>
      </c>
      <c r="G714" s="8" t="s">
        <v>1195</v>
      </c>
      <c r="H714" s="8" t="s">
        <v>1544</v>
      </c>
      <c r="I714" s="8" t="s">
        <v>1984</v>
      </c>
      <c r="J714" s="8" t="s">
        <v>1985</v>
      </c>
      <c r="K714" s="8" t="s">
        <v>210</v>
      </c>
      <c r="L714" s="8" t="s">
        <v>211</v>
      </c>
      <c r="M714" s="8" t="s">
        <v>103</v>
      </c>
      <c r="N714" s="8" t="s">
        <v>1539</v>
      </c>
      <c r="O714" s="10" cm="1">
        <f t="array" ref="O714">SUM(V714:BX714)</f>
        <v>5</v>
      </c>
      <c r="P714" s="11">
        <v>586.5</v>
      </c>
      <c r="Q714" s="11" cm="1">
        <f t="array" ref="Q714">P714*O714</f>
        <v>2932.5</v>
      </c>
      <c r="R714" s="12">
        <v>0.75</v>
      </c>
      <c r="S714" s="11" cm="1">
        <f t="array" ref="S714">P714-P714*R714</f>
        <v>146.625</v>
      </c>
      <c r="T714" s="11" cm="1">
        <f t="array" ref="T714">S714*O714</f>
        <v>733.125</v>
      </c>
      <c r="U714" s="8" t="s">
        <v>89</v>
      </c>
      <c r="V714" s="9"/>
      <c r="W714" s="9"/>
      <c r="X714" s="9"/>
      <c r="Y714" s="9"/>
      <c r="Z714" s="10">
        <v>2</v>
      </c>
      <c r="AA714" s="10">
        <v>3</v>
      </c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</row>
    <row r="715" spans="1:76" ht="141" customHeight="1" x14ac:dyDescent="0.2">
      <c r="A715" s="5" t="s">
        <v>77</v>
      </c>
      <c r="B715" s="2"/>
      <c r="C715" s="5" t="s">
        <v>1581</v>
      </c>
      <c r="D715" s="5" t="s">
        <v>389</v>
      </c>
      <c r="E715" s="5" t="s">
        <v>172</v>
      </c>
      <c r="F715" s="5" t="s">
        <v>172</v>
      </c>
      <c r="G715" s="5" t="s">
        <v>176</v>
      </c>
      <c r="H715" s="5" t="s">
        <v>182</v>
      </c>
      <c r="I715" s="5" t="s">
        <v>1986</v>
      </c>
      <c r="J715" s="5" t="s">
        <v>1987</v>
      </c>
      <c r="K715" s="5" t="s">
        <v>462</v>
      </c>
      <c r="L715" s="5" t="s">
        <v>463</v>
      </c>
      <c r="M715" s="5" t="s">
        <v>225</v>
      </c>
      <c r="N715" s="5" t="s">
        <v>155</v>
      </c>
      <c r="O715" s="3" cm="1">
        <f t="array" ref="O715">SUM(V715:BX715)</f>
        <v>2</v>
      </c>
      <c r="P715" s="4">
        <v>331.5</v>
      </c>
      <c r="Q715" s="4" cm="1">
        <f t="array" ref="Q715">P715*O715</f>
        <v>663</v>
      </c>
      <c r="R715" s="7">
        <v>0.75</v>
      </c>
      <c r="S715" s="4" cm="1">
        <f t="array" ref="S715">P715-P715*R715</f>
        <v>82.875</v>
      </c>
      <c r="T715" s="4" cm="1">
        <f t="array" ref="T715">S715*O715</f>
        <v>165.75</v>
      </c>
      <c r="U715" s="5" t="s">
        <v>89</v>
      </c>
      <c r="V715" s="2"/>
      <c r="W715" s="2"/>
      <c r="X715" s="2"/>
      <c r="Y715" s="3">
        <v>1</v>
      </c>
      <c r="Z715" s="2"/>
      <c r="AA715" s="3">
        <v>1</v>
      </c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</row>
    <row r="716" spans="1:76" ht="141" customHeight="1" x14ac:dyDescent="0.2">
      <c r="A716" s="8" t="s">
        <v>77</v>
      </c>
      <c r="B716" s="9"/>
      <c r="C716" s="8" t="s">
        <v>1581</v>
      </c>
      <c r="D716" s="8" t="s">
        <v>389</v>
      </c>
      <c r="E716" s="8" t="s">
        <v>172</v>
      </c>
      <c r="F716" s="8" t="s">
        <v>172</v>
      </c>
      <c r="G716" s="8" t="s">
        <v>176</v>
      </c>
      <c r="H716" s="8" t="s">
        <v>182</v>
      </c>
      <c r="I716" s="8" t="s">
        <v>1988</v>
      </c>
      <c r="J716" s="8" t="s">
        <v>1989</v>
      </c>
      <c r="K716" s="8" t="s">
        <v>483</v>
      </c>
      <c r="L716" s="8" t="s">
        <v>484</v>
      </c>
      <c r="M716" s="8" t="s">
        <v>225</v>
      </c>
      <c r="N716" s="8" t="s">
        <v>155</v>
      </c>
      <c r="O716" s="10" cm="1">
        <f t="array" ref="O716">SUM(V716:BX716)</f>
        <v>1</v>
      </c>
      <c r="P716" s="11">
        <v>501.5</v>
      </c>
      <c r="Q716" s="11" cm="1">
        <f t="array" ref="Q716">P716*O716</f>
        <v>501.5</v>
      </c>
      <c r="R716" s="12">
        <v>0.75</v>
      </c>
      <c r="S716" s="11" cm="1">
        <f t="array" ref="S716">P716-P716*R716</f>
        <v>125.375</v>
      </c>
      <c r="T716" s="11" cm="1">
        <f t="array" ref="T716">S716*O716</f>
        <v>125.375</v>
      </c>
      <c r="U716" s="8" t="s">
        <v>89</v>
      </c>
      <c r="V716" s="9"/>
      <c r="W716" s="9"/>
      <c r="X716" s="9"/>
      <c r="Y716" s="9"/>
      <c r="Z716" s="9"/>
      <c r="AA716" s="10">
        <v>1</v>
      </c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</row>
    <row r="717" spans="1:76" ht="141" customHeight="1" x14ac:dyDescent="0.2">
      <c r="A717" s="5" t="s">
        <v>77</v>
      </c>
      <c r="B717" s="2"/>
      <c r="C717" s="5" t="s">
        <v>1581</v>
      </c>
      <c r="D717" s="5" t="s">
        <v>389</v>
      </c>
      <c r="E717" s="5" t="s">
        <v>172</v>
      </c>
      <c r="F717" s="5" t="s">
        <v>172</v>
      </c>
      <c r="G717" s="5" t="s">
        <v>176</v>
      </c>
      <c r="H717" s="5" t="s">
        <v>182</v>
      </c>
      <c r="I717" s="5" t="s">
        <v>1990</v>
      </c>
      <c r="J717" s="5" t="s">
        <v>1991</v>
      </c>
      <c r="K717" s="5" t="s">
        <v>483</v>
      </c>
      <c r="L717" s="5" t="s">
        <v>484</v>
      </c>
      <c r="M717" s="5" t="s">
        <v>103</v>
      </c>
      <c r="N717" s="5" t="s">
        <v>155</v>
      </c>
      <c r="O717" s="3" cm="1">
        <f t="array" ref="O717">SUM(V717:BX717)</f>
        <v>1</v>
      </c>
      <c r="P717" s="4">
        <v>297.5</v>
      </c>
      <c r="Q717" s="4" cm="1">
        <f t="array" ref="Q717">P717*O717</f>
        <v>297.5</v>
      </c>
      <c r="R717" s="7">
        <v>0.75</v>
      </c>
      <c r="S717" s="4" cm="1">
        <f t="array" ref="S717">P717-P717*R717</f>
        <v>74.375</v>
      </c>
      <c r="T717" s="4" cm="1">
        <f t="array" ref="T717">S717*O717</f>
        <v>74.375</v>
      </c>
      <c r="U717" s="5" t="s">
        <v>89</v>
      </c>
      <c r="V717" s="2"/>
      <c r="W717" s="2"/>
      <c r="X717" s="2"/>
      <c r="Y717" s="2"/>
      <c r="Z717" s="2"/>
      <c r="AA717" s="2"/>
      <c r="AB717" s="3">
        <v>1</v>
      </c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</row>
    <row r="718" spans="1:76" ht="141" customHeight="1" x14ac:dyDescent="0.2">
      <c r="A718" s="8" t="s">
        <v>77</v>
      </c>
      <c r="B718" s="9"/>
      <c r="C718" s="8" t="s">
        <v>1581</v>
      </c>
      <c r="D718" s="8" t="s">
        <v>389</v>
      </c>
      <c r="E718" s="8" t="s">
        <v>172</v>
      </c>
      <c r="F718" s="8" t="s">
        <v>172</v>
      </c>
      <c r="G718" s="8" t="s">
        <v>176</v>
      </c>
      <c r="H718" s="8" t="s">
        <v>182</v>
      </c>
      <c r="I718" s="8" t="s">
        <v>1992</v>
      </c>
      <c r="J718" s="8" t="s">
        <v>1993</v>
      </c>
      <c r="K718" s="8" t="s">
        <v>457</v>
      </c>
      <c r="L718" s="8" t="s">
        <v>458</v>
      </c>
      <c r="M718" s="8" t="s">
        <v>225</v>
      </c>
      <c r="N718" s="8" t="s">
        <v>155</v>
      </c>
      <c r="O718" s="10" cm="1">
        <f t="array" ref="O718">SUM(V718:BX718)</f>
        <v>6</v>
      </c>
      <c r="P718" s="11">
        <v>490</v>
      </c>
      <c r="Q718" s="11" cm="1">
        <f t="array" ref="Q718">P718*O718</f>
        <v>2940</v>
      </c>
      <c r="R718" s="12">
        <v>0.75</v>
      </c>
      <c r="S718" s="11" cm="1">
        <f t="array" ref="S718">P718-P718*R718</f>
        <v>122.5</v>
      </c>
      <c r="T718" s="11" cm="1">
        <f t="array" ref="T718">S718*O718</f>
        <v>735</v>
      </c>
      <c r="U718" s="8" t="s">
        <v>89</v>
      </c>
      <c r="V718" s="9"/>
      <c r="W718" s="9"/>
      <c r="X718" s="9"/>
      <c r="Y718" s="10">
        <v>3</v>
      </c>
      <c r="Z718" s="10">
        <v>1</v>
      </c>
      <c r="AA718" s="10">
        <v>2</v>
      </c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</row>
    <row r="719" spans="1:76" ht="141" customHeight="1" x14ac:dyDescent="0.2">
      <c r="A719" s="5" t="s">
        <v>77</v>
      </c>
      <c r="B719" s="2"/>
      <c r="C719" s="5" t="s">
        <v>1581</v>
      </c>
      <c r="D719" s="5" t="s">
        <v>389</v>
      </c>
      <c r="E719" s="5" t="s">
        <v>172</v>
      </c>
      <c r="F719" s="5" t="s">
        <v>172</v>
      </c>
      <c r="G719" s="5" t="s">
        <v>176</v>
      </c>
      <c r="H719" s="5" t="s">
        <v>182</v>
      </c>
      <c r="I719" s="5" t="s">
        <v>1994</v>
      </c>
      <c r="J719" s="5" t="s">
        <v>1991</v>
      </c>
      <c r="K719" s="5" t="s">
        <v>457</v>
      </c>
      <c r="L719" s="5" t="s">
        <v>458</v>
      </c>
      <c r="M719" s="5" t="s">
        <v>225</v>
      </c>
      <c r="N719" s="5" t="s">
        <v>155</v>
      </c>
      <c r="O719" s="3" cm="1">
        <f t="array" ref="O719">SUM(V719:BX719)</f>
        <v>3</v>
      </c>
      <c r="P719" s="4">
        <v>390</v>
      </c>
      <c r="Q719" s="4" cm="1">
        <f t="array" ref="Q719">P719*O719</f>
        <v>1170</v>
      </c>
      <c r="R719" s="7">
        <v>0.75</v>
      </c>
      <c r="S719" s="4" cm="1">
        <f t="array" ref="S719">P719-P719*R719</f>
        <v>97.5</v>
      </c>
      <c r="T719" s="4" cm="1">
        <f t="array" ref="T719">S719*O719</f>
        <v>292.5</v>
      </c>
      <c r="U719" s="5" t="s">
        <v>89</v>
      </c>
      <c r="V719" s="2"/>
      <c r="W719" s="2"/>
      <c r="X719" s="2"/>
      <c r="Y719" s="3">
        <v>1</v>
      </c>
      <c r="Z719" s="2"/>
      <c r="AA719" s="3">
        <v>2</v>
      </c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</row>
    <row r="720" spans="1:76" ht="141" customHeight="1" x14ac:dyDescent="0.2">
      <c r="A720" s="8" t="s">
        <v>77</v>
      </c>
      <c r="B720" s="9"/>
      <c r="C720" s="8" t="s">
        <v>1581</v>
      </c>
      <c r="D720" s="8" t="s">
        <v>389</v>
      </c>
      <c r="E720" s="8" t="s">
        <v>172</v>
      </c>
      <c r="F720" s="8" t="s">
        <v>172</v>
      </c>
      <c r="G720" s="8" t="s">
        <v>176</v>
      </c>
      <c r="H720" s="8" t="s">
        <v>182</v>
      </c>
      <c r="I720" s="8" t="s">
        <v>1995</v>
      </c>
      <c r="J720" s="8" t="s">
        <v>1996</v>
      </c>
      <c r="K720" s="8" t="s">
        <v>462</v>
      </c>
      <c r="L720" s="8" t="s">
        <v>463</v>
      </c>
      <c r="M720" s="8" t="s">
        <v>103</v>
      </c>
      <c r="N720" s="8" t="s">
        <v>187</v>
      </c>
      <c r="O720" s="10" cm="1">
        <f t="array" ref="O720">SUM(V720:BX720)</f>
        <v>1</v>
      </c>
      <c r="P720" s="11">
        <v>314.5</v>
      </c>
      <c r="Q720" s="11" cm="1">
        <f t="array" ref="Q720">P720*O720</f>
        <v>314.5</v>
      </c>
      <c r="R720" s="12">
        <v>0.75</v>
      </c>
      <c r="S720" s="11" cm="1">
        <f t="array" ref="S720">P720-P720*R720</f>
        <v>78.625</v>
      </c>
      <c r="T720" s="11" cm="1">
        <f t="array" ref="T720">S720*O720</f>
        <v>78.625</v>
      </c>
      <c r="U720" s="8" t="s">
        <v>89</v>
      </c>
      <c r="V720" s="9"/>
      <c r="W720" s="9"/>
      <c r="X720" s="9"/>
      <c r="Y720" s="9"/>
      <c r="Z720" s="10">
        <v>1</v>
      </c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</row>
    <row r="721" spans="1:76" ht="141" customHeight="1" x14ac:dyDescent="0.2">
      <c r="A721" s="5" t="s">
        <v>77</v>
      </c>
      <c r="B721" s="2"/>
      <c r="C721" s="5" t="s">
        <v>1581</v>
      </c>
      <c r="D721" s="5" t="s">
        <v>389</v>
      </c>
      <c r="E721" s="5" t="s">
        <v>172</v>
      </c>
      <c r="F721" s="5" t="s">
        <v>172</v>
      </c>
      <c r="G721" s="5" t="s">
        <v>176</v>
      </c>
      <c r="H721" s="5" t="s">
        <v>182</v>
      </c>
      <c r="I721" s="5" t="s">
        <v>1997</v>
      </c>
      <c r="J721" s="5" t="s">
        <v>1998</v>
      </c>
      <c r="K721" s="5" t="s">
        <v>462</v>
      </c>
      <c r="L721" s="5" t="s">
        <v>463</v>
      </c>
      <c r="M721" s="5" t="s">
        <v>103</v>
      </c>
      <c r="N721" s="5" t="s">
        <v>155</v>
      </c>
      <c r="O721" s="3" cm="1">
        <f t="array" ref="O721">SUM(V721:BX721)</f>
        <v>2</v>
      </c>
      <c r="P721" s="4">
        <v>416.5</v>
      </c>
      <c r="Q721" s="4" cm="1">
        <f t="array" ref="Q721">P721*O721</f>
        <v>833</v>
      </c>
      <c r="R721" s="7">
        <v>0.75</v>
      </c>
      <c r="S721" s="4" cm="1">
        <f t="array" ref="S721">P721-P721*R721</f>
        <v>104.125</v>
      </c>
      <c r="T721" s="4" cm="1">
        <f t="array" ref="T721">S721*O721</f>
        <v>208.25</v>
      </c>
      <c r="U721" s="5" t="s">
        <v>89</v>
      </c>
      <c r="V721" s="2"/>
      <c r="W721" s="2"/>
      <c r="X721" s="2"/>
      <c r="Y721" s="3">
        <v>1</v>
      </c>
      <c r="Z721" s="3">
        <v>1</v>
      </c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</row>
    <row r="722" spans="1:76" ht="141" customHeight="1" x14ac:dyDescent="0.2">
      <c r="A722" s="8" t="s">
        <v>77</v>
      </c>
      <c r="B722" s="9"/>
      <c r="C722" s="8" t="s">
        <v>1581</v>
      </c>
      <c r="D722" s="8" t="s">
        <v>389</v>
      </c>
      <c r="E722" s="8" t="s">
        <v>172</v>
      </c>
      <c r="F722" s="8" t="s">
        <v>172</v>
      </c>
      <c r="G722" s="8" t="s">
        <v>176</v>
      </c>
      <c r="H722" s="8" t="s">
        <v>182</v>
      </c>
      <c r="I722" s="8" t="s">
        <v>1999</v>
      </c>
      <c r="J722" s="8" t="s">
        <v>2000</v>
      </c>
      <c r="K722" s="8" t="s">
        <v>636</v>
      </c>
      <c r="L722" s="8" t="s">
        <v>637</v>
      </c>
      <c r="M722" s="8" t="s">
        <v>103</v>
      </c>
      <c r="N722" s="8" t="s">
        <v>155</v>
      </c>
      <c r="O722" s="10" cm="1">
        <f t="array" ref="O722">SUM(V722:BX722)</f>
        <v>4</v>
      </c>
      <c r="P722" s="11">
        <v>365.5</v>
      </c>
      <c r="Q722" s="11" cm="1">
        <f t="array" ref="Q722">P722*O722</f>
        <v>1462</v>
      </c>
      <c r="R722" s="12">
        <v>0.75</v>
      </c>
      <c r="S722" s="11" cm="1">
        <f t="array" ref="S722">P722-P722*R722</f>
        <v>91.375</v>
      </c>
      <c r="T722" s="11" cm="1">
        <f t="array" ref="T722">S722*O722</f>
        <v>365.5</v>
      </c>
      <c r="U722" s="8" t="s">
        <v>89</v>
      </c>
      <c r="V722" s="9"/>
      <c r="W722" s="9"/>
      <c r="X722" s="9"/>
      <c r="Y722" s="10">
        <v>1</v>
      </c>
      <c r="Z722" s="10">
        <v>2</v>
      </c>
      <c r="AA722" s="10">
        <v>1</v>
      </c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</row>
    <row r="723" spans="1:76" ht="141" customHeight="1" x14ac:dyDescent="0.2">
      <c r="A723" s="5" t="s">
        <v>77</v>
      </c>
      <c r="B723" s="2"/>
      <c r="C723" s="5" t="s">
        <v>1581</v>
      </c>
      <c r="D723" s="5" t="s">
        <v>389</v>
      </c>
      <c r="E723" s="5" t="s">
        <v>172</v>
      </c>
      <c r="F723" s="5" t="s">
        <v>172</v>
      </c>
      <c r="G723" s="5" t="s">
        <v>1195</v>
      </c>
      <c r="H723" s="5" t="s">
        <v>1577</v>
      </c>
      <c r="I723" s="5" t="s">
        <v>2001</v>
      </c>
      <c r="J723" s="5" t="s">
        <v>2002</v>
      </c>
      <c r="K723" s="5" t="s">
        <v>457</v>
      </c>
      <c r="L723" s="5" t="s">
        <v>458</v>
      </c>
      <c r="M723" s="5" t="s">
        <v>103</v>
      </c>
      <c r="N723" s="5" t="s">
        <v>314</v>
      </c>
      <c r="O723" s="3" cm="1">
        <f t="array" ref="O723">SUM(V723:BX723)</f>
        <v>7</v>
      </c>
      <c r="P723" s="4">
        <v>1250</v>
      </c>
      <c r="Q723" s="4" cm="1">
        <f t="array" ref="Q723">P723*O723</f>
        <v>8750</v>
      </c>
      <c r="R723" s="7">
        <v>0.75</v>
      </c>
      <c r="S723" s="4" cm="1">
        <f t="array" ref="S723">P723-P723*R723</f>
        <v>312.5</v>
      </c>
      <c r="T723" s="4" cm="1">
        <f t="array" ref="T723">S723*O723</f>
        <v>2187.5</v>
      </c>
      <c r="U723" s="5" t="s">
        <v>89</v>
      </c>
      <c r="V723" s="2"/>
      <c r="W723" s="2"/>
      <c r="X723" s="2"/>
      <c r="Y723" s="3">
        <v>4</v>
      </c>
      <c r="Z723" s="3">
        <v>2</v>
      </c>
      <c r="AA723" s="3">
        <v>1</v>
      </c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</row>
    <row r="724" spans="1:76" ht="141" customHeight="1" x14ac:dyDescent="0.2">
      <c r="A724" s="8" t="s">
        <v>77</v>
      </c>
      <c r="B724" s="9"/>
      <c r="C724" s="8" t="s">
        <v>1581</v>
      </c>
      <c r="D724" s="8" t="s">
        <v>389</v>
      </c>
      <c r="E724" s="8" t="s">
        <v>172</v>
      </c>
      <c r="F724" s="8" t="s">
        <v>172</v>
      </c>
      <c r="G724" s="8" t="s">
        <v>1195</v>
      </c>
      <c r="H724" s="8" t="s">
        <v>1577</v>
      </c>
      <c r="I724" s="8" t="s">
        <v>2003</v>
      </c>
      <c r="J724" s="8" t="s">
        <v>2004</v>
      </c>
      <c r="K724" s="8" t="s">
        <v>457</v>
      </c>
      <c r="L724" s="8" t="s">
        <v>458</v>
      </c>
      <c r="M724" s="8" t="s">
        <v>103</v>
      </c>
      <c r="N724" s="8" t="s">
        <v>314</v>
      </c>
      <c r="O724" s="10" cm="1">
        <f t="array" ref="O724">SUM(V724:BX724)</f>
        <v>6</v>
      </c>
      <c r="P724" s="11">
        <v>850</v>
      </c>
      <c r="Q724" s="11" cm="1">
        <f t="array" ref="Q724">P724*O724</f>
        <v>5100</v>
      </c>
      <c r="R724" s="12">
        <v>0.75</v>
      </c>
      <c r="S724" s="11" cm="1">
        <f t="array" ref="S724">P724-P724*R724</f>
        <v>212.5</v>
      </c>
      <c r="T724" s="11" cm="1">
        <f t="array" ref="T724">S724*O724</f>
        <v>1275</v>
      </c>
      <c r="U724" s="8" t="s">
        <v>89</v>
      </c>
      <c r="V724" s="9"/>
      <c r="W724" s="9"/>
      <c r="X724" s="9"/>
      <c r="Y724" s="10">
        <v>1</v>
      </c>
      <c r="Z724" s="10">
        <v>2</v>
      </c>
      <c r="AA724" s="10">
        <v>2</v>
      </c>
      <c r="AB724" s="10">
        <v>1</v>
      </c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</row>
    <row r="725" spans="1:76" ht="141" customHeight="1" x14ac:dyDescent="0.2">
      <c r="A725" s="5" t="s">
        <v>77</v>
      </c>
      <c r="B725" s="2"/>
      <c r="C725" s="5" t="s">
        <v>1581</v>
      </c>
      <c r="D725" s="5" t="s">
        <v>389</v>
      </c>
      <c r="E725" s="5" t="s">
        <v>172</v>
      </c>
      <c r="F725" s="5" t="s">
        <v>172</v>
      </c>
      <c r="G725" s="5" t="s">
        <v>1195</v>
      </c>
      <c r="H725" s="5" t="s">
        <v>1577</v>
      </c>
      <c r="I725" s="5" t="s">
        <v>2003</v>
      </c>
      <c r="J725" s="5" t="s">
        <v>2004</v>
      </c>
      <c r="K725" s="5" t="s">
        <v>101</v>
      </c>
      <c r="L725" s="5" t="s">
        <v>102</v>
      </c>
      <c r="M725" s="5" t="s">
        <v>103</v>
      </c>
      <c r="N725" s="5" t="s">
        <v>314</v>
      </c>
      <c r="O725" s="3" cm="1">
        <f t="array" ref="O725">SUM(V725:BX725)</f>
        <v>4</v>
      </c>
      <c r="P725" s="4">
        <v>850</v>
      </c>
      <c r="Q725" s="4" cm="1">
        <f t="array" ref="Q725">P725*O725</f>
        <v>3400</v>
      </c>
      <c r="R725" s="7">
        <v>0.75</v>
      </c>
      <c r="S725" s="4" cm="1">
        <f t="array" ref="S725">P725-P725*R725</f>
        <v>212.5</v>
      </c>
      <c r="T725" s="4" cm="1">
        <f t="array" ref="T725">S725*O725</f>
        <v>850</v>
      </c>
      <c r="U725" s="5" t="s">
        <v>89</v>
      </c>
      <c r="V725" s="2"/>
      <c r="W725" s="2"/>
      <c r="X725" s="2"/>
      <c r="Y725" s="3">
        <v>2</v>
      </c>
      <c r="Z725" s="2"/>
      <c r="AA725" s="3">
        <v>1</v>
      </c>
      <c r="AB725" s="3">
        <v>1</v>
      </c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</row>
    <row r="726" spans="1:76" ht="141" customHeight="1" x14ac:dyDescent="0.2">
      <c r="A726" s="8" t="s">
        <v>77</v>
      </c>
      <c r="B726" s="9"/>
      <c r="C726" s="8" t="s">
        <v>1581</v>
      </c>
      <c r="D726" s="8" t="s">
        <v>389</v>
      </c>
      <c r="E726" s="8" t="s">
        <v>172</v>
      </c>
      <c r="F726" s="8" t="s">
        <v>172</v>
      </c>
      <c r="G726" s="8" t="s">
        <v>1195</v>
      </c>
      <c r="H726" s="8" t="s">
        <v>1577</v>
      </c>
      <c r="I726" s="8" t="s">
        <v>2003</v>
      </c>
      <c r="J726" s="8" t="s">
        <v>2004</v>
      </c>
      <c r="K726" s="8" t="s">
        <v>210</v>
      </c>
      <c r="L726" s="8" t="s">
        <v>211</v>
      </c>
      <c r="M726" s="8" t="s">
        <v>103</v>
      </c>
      <c r="N726" s="8" t="s">
        <v>314</v>
      </c>
      <c r="O726" s="10" cm="1">
        <f t="array" ref="O726">SUM(V726:BX726)</f>
        <v>4</v>
      </c>
      <c r="P726" s="11">
        <v>850</v>
      </c>
      <c r="Q726" s="11" cm="1">
        <f t="array" ref="Q726">P726*O726</f>
        <v>3400</v>
      </c>
      <c r="R726" s="12">
        <v>0.75</v>
      </c>
      <c r="S726" s="11" cm="1">
        <f t="array" ref="S726">P726-P726*R726</f>
        <v>212.5</v>
      </c>
      <c r="T726" s="11" cm="1">
        <f t="array" ref="T726">S726*O726</f>
        <v>850</v>
      </c>
      <c r="U726" s="8" t="s">
        <v>89</v>
      </c>
      <c r="V726" s="9"/>
      <c r="W726" s="9"/>
      <c r="X726" s="9"/>
      <c r="Y726" s="10">
        <v>1</v>
      </c>
      <c r="Z726" s="10">
        <v>3</v>
      </c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ami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2026-05-07T09:06:10Z</dcterms:modified>
</cp:coreProperties>
</file>